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435"/>
  </bookViews>
  <sheets>
    <sheet name="ASIST TECNICA-V2" sheetId="2" r:id="rId1"/>
    <sheet name="INSTRUCCIONES" sheetId="4" state="hidden" r:id="rId2"/>
  </sheets>
  <definedNames>
    <definedName name="_xlnm.Print_Titles" localSheetId="0">'ASIST TECNICA-V2'!$9:$12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15" i="2"/>
  <c r="S13"/>
  <c r="R13"/>
  <c r="S15"/>
  <c r="R15"/>
  <c r="S14"/>
  <c r="R14"/>
  <c r="J16" l="1"/>
  <c r="J15"/>
  <c r="J13"/>
  <c r="AJ16" l="1"/>
  <c r="J14"/>
  <c r="F16"/>
  <c r="G16"/>
  <c r="H16"/>
  <c r="I16"/>
  <c r="S16"/>
  <c r="T16" s="1"/>
  <c r="V16" s="1"/>
  <c r="R16" l="1"/>
  <c r="W16" s="1"/>
  <c r="Y16" s="1"/>
  <c r="Z16" s="1"/>
  <c r="AC16" s="1"/>
  <c r="AD16" s="1"/>
  <c r="AE16" s="1"/>
  <c r="AF16" s="1"/>
</calcChain>
</file>

<file path=xl/comments1.xml><?xml version="1.0" encoding="utf-8"?>
<comments xmlns="http://schemas.openxmlformats.org/spreadsheetml/2006/main">
  <authors>
    <author>Jorge Abel Pedraza Novoa</author>
    <author>Guillermo Rodrigo Huertas Patiño</author>
  </authors>
  <commentList>
    <comment ref="A10" author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text>
        <r>
          <rPr>
            <b/>
            <sz val="9"/>
            <color indexed="81"/>
            <rFont val="Tahoma"/>
            <family val="2"/>
          </rPr>
          <t>Guillermo Rodrigo Huertas Patiño:</t>
        </r>
        <r>
          <rPr>
            <sz val="9"/>
            <color indexed="81"/>
            <rFont val="Tahoma"/>
            <family val="2"/>
          </rPr>
          <t xml:space="preserve">
Indique hacia quienes  va dirigido el evento a realizar</t>
        </r>
      </text>
    </comment>
    <comment ref="P10" authorId="1">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0" author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text>
        <r>
          <rPr>
            <b/>
            <sz val="9"/>
            <color indexed="81"/>
            <rFont val="Tahoma"/>
            <family val="2"/>
          </rPr>
          <t>Jorge Abel Pedraza Novoa:</t>
        </r>
        <r>
          <rPr>
            <sz val="9"/>
            <color indexed="81"/>
            <rFont val="Tahoma"/>
            <family val="2"/>
          </rPr>
          <t xml:space="preserve">
Digite 1, cualquiera que sea su respuesta.</t>
        </r>
      </text>
    </comment>
    <comment ref="AE10" authorId="0">
      <text>
        <r>
          <rPr>
            <b/>
            <sz val="9"/>
            <color indexed="81"/>
            <rFont val="Tahoma"/>
            <family val="2"/>
          </rPr>
          <t>Jorge Abel Pedraza Novoa:</t>
        </r>
        <r>
          <rPr>
            <sz val="9"/>
            <color indexed="81"/>
            <rFont val="Tahoma"/>
            <family val="2"/>
          </rPr>
          <t xml:space="preserve">
Digite 1, cualquiera que sea su respuesta. </t>
        </r>
      </text>
    </comment>
    <comment ref="AG10" author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2" author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sharedStrings.xml><?xml version="1.0" encoding="utf-8"?>
<sst xmlns="http://schemas.openxmlformats.org/spreadsheetml/2006/main" count="166" uniqueCount="140">
  <si>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</si>
  <si>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</si>
  <si>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</si>
  <si>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</si>
  <si>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</si>
  <si>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</si>
  <si>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</si>
  <si>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</si>
  <si>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</si>
  <si>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</si>
  <si>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</si>
  <si>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</si>
  <si>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</si>
  <si>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</si>
  <si>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</si>
  <si>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</si>
  <si>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</si>
  <si>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</si>
  <si>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</si>
  <si>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</si>
  <si>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</si>
  <si>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</si>
  <si>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</si>
  <si>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</si>
  <si>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</si>
  <si>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</si>
  <si>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</si>
  <si>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</si>
  <si>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</si>
  <si>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</si>
  <si>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</si>
  <si>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</si>
  <si>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theme="1"/>
        <rFont val="Arial"/>
        <family val="2"/>
      </rPr>
      <t>OBJETIVO DE LA ASISTENCIA TÉCNICA:</t>
    </r>
    <r>
      <rPr>
        <sz val="10"/>
        <color theme="1"/>
        <rFont val="Arial"/>
        <family val="2"/>
      </rPr>
      <t xml:space="preserve"> Describa brevemente el Objetivo que se propone la entidad para el respectivo año, de acuerdo con el tema programado y la categoría de Asistencia Técncia a realizar.  </t>
    </r>
  </si>
  <si>
    <r>
      <rPr>
        <b/>
        <sz val="10"/>
        <color theme="1"/>
        <rFont val="Arial"/>
        <family val="2"/>
      </rPr>
      <t>NOMBRE DEL INDICADOR:</t>
    </r>
    <r>
      <rPr>
        <sz val="10"/>
        <color theme="1"/>
        <rFont val="Arial"/>
        <family val="2"/>
      </rPr>
      <t xml:space="preserve">Señale el nombre del indicador, según corresponda a la actividad de asistencia programada.           </t>
    </r>
  </si>
  <si>
    <r>
      <rPr>
        <b/>
        <sz val="10"/>
        <color theme="1"/>
        <rFont val="Arial"/>
        <family val="2"/>
      </rPr>
      <t>UNIDAD DE MEDIDA:</t>
    </r>
    <r>
      <rPr>
        <sz val="10"/>
        <color theme="1"/>
        <rFont val="Arial"/>
        <family val="2"/>
      </rPr>
      <t xml:space="preserve"> Señale la unidad de medida, según corresponda a la actividad de asistencia programada.    </t>
    </r>
  </si>
  <si>
    <r>
      <rPr>
        <b/>
        <sz val="10"/>
        <color theme="1"/>
        <rFont val="Arial"/>
        <family val="2"/>
      </rPr>
      <t xml:space="preserve">NOMBRE DE ENTIDADES BENEFICIADAS: </t>
    </r>
    <r>
      <rPr>
        <sz val="10"/>
        <color theme="1"/>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</si>
  <si>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</si>
  <si>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theme="1"/>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</si>
  <si>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</si>
  <si>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</si>
  <si>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theme="1"/>
        <rFont val="Arial"/>
        <family val="2"/>
      </rPr>
      <t>NÚMERO DE FUNCIONARIOS O PERSONAS BENEFICIADAS:</t>
    </r>
    <r>
      <rPr>
        <sz val="10"/>
        <color theme="1"/>
        <rFont val="Arial"/>
        <family val="2"/>
      </rPr>
      <t xml:space="preserve">  Digite el número de personas o funcionarios beneficiados con la Asistencia Técnica realizada, según corresponda a los registros físicos.    </t>
    </r>
  </si>
  <si>
    <r>
      <rPr>
        <b/>
        <sz val="10"/>
        <color theme="1"/>
        <rFont val="Arial"/>
        <family val="2"/>
      </rPr>
      <t>NÚMERO DE ENTIDADES BENEFICIADAS:</t>
    </r>
    <r>
      <rPr>
        <sz val="10"/>
        <color theme="1"/>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</si>
  <si>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theme="1"/>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</si>
  <si>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theme="1"/>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</si>
  <si>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</si>
  <si>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</si>
  <si>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theme="1"/>
        <rFont val="Calibri"/>
        <family val="2"/>
      </rPr>
      <t>PROYECTÓ</t>
    </r>
    <r>
      <rPr>
        <sz val="7"/>
        <color theme="1"/>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</si>
  <si>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</si>
  <si>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theme="1"/>
        <rFont val="Arial"/>
        <family val="2"/>
      </rPr>
      <t xml:space="preserve">TEMA: </t>
    </r>
    <r>
      <rPr>
        <sz val="10"/>
        <color theme="1"/>
        <rFont val="Arial"/>
        <family val="2"/>
      </rPr>
      <t xml:space="preserve">Señale los temas más relevantes, objeto de asistencia técnica, que desarrollará la entidad durante el año.     </t>
    </r>
  </si>
  <si>
    <t xml:space="preserve">CATEGORIA                                  DE ASISTENCIA </t>
  </si>
  <si>
    <r>
      <rPr>
        <b/>
        <sz val="10"/>
        <color theme="1"/>
        <rFont val="Arial"/>
        <family val="2"/>
      </rPr>
      <t>CATEGORÍA DE ASISTENCIA:</t>
    </r>
    <r>
      <rPr>
        <sz val="10"/>
        <color theme="1"/>
        <rFont val="Arial"/>
        <family val="2"/>
      </rPr>
      <t xml:space="preserve"> Señale con una</t>
    </r>
    <r>
      <rPr>
        <b/>
        <sz val="10"/>
        <color theme="1"/>
        <rFont val="Arial"/>
        <family val="2"/>
      </rPr>
      <t xml:space="preserve"> Equis (X) </t>
    </r>
    <r>
      <rPr>
        <sz val="10"/>
        <color theme="1"/>
        <rFont val="Arial"/>
        <family val="2"/>
      </rPr>
      <t>en la respectiva columna la Categoria de Asistencia que corresponda al tema programado; bien sea Capacitación (</t>
    </r>
    <r>
      <rPr>
        <b/>
        <sz val="10"/>
        <color theme="1"/>
        <rFont val="Arial"/>
        <family val="2"/>
      </rPr>
      <t>C</t>
    </r>
    <r>
      <rPr>
        <sz val="10"/>
        <color theme="1"/>
        <rFont val="Arial"/>
        <family val="2"/>
      </rPr>
      <t>), Asesoría (</t>
    </r>
    <r>
      <rPr>
        <b/>
        <sz val="10"/>
        <color theme="1"/>
        <rFont val="Arial"/>
        <family val="2"/>
      </rPr>
      <t>AS</t>
    </r>
    <r>
      <rPr>
        <sz val="10"/>
        <color theme="1"/>
        <rFont val="Arial"/>
        <family val="2"/>
      </rPr>
      <t>)  o Acompañamiento (</t>
    </r>
    <r>
      <rPr>
        <b/>
        <sz val="10"/>
        <color theme="1"/>
        <rFont val="Arial"/>
        <family val="2"/>
      </rPr>
      <t>AC</t>
    </r>
    <r>
      <rPr>
        <sz val="10"/>
        <color theme="1"/>
        <rFont val="Arial"/>
        <family val="2"/>
      </rPr>
      <t>).</t>
    </r>
  </si>
  <si>
    <r>
      <rPr>
        <b/>
        <sz val="10"/>
        <color theme="1"/>
        <rFont val="Arial"/>
        <family val="2"/>
      </rPr>
      <t>NÚMERO DE ASISTENCIAS REALIZADAS:</t>
    </r>
    <r>
      <rPr>
        <sz val="10"/>
        <color theme="1"/>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</si>
  <si>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</si>
  <si>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theme="1"/>
        <rFont val="Arial"/>
        <family val="2"/>
      </rPr>
      <t>VALOR FÍSICO A PROGRAMAR:</t>
    </r>
    <r>
      <rPr>
        <sz val="10"/>
        <color theme="1"/>
        <rFont val="Arial"/>
        <family val="2"/>
      </rPr>
      <t xml:space="preserve"> Digite el número de asistencias que la entidad programe por cada trimestre del año, de acuerdo con el tema programado y la categoría de Asistencia Técnica a realizar.                                                                   </t>
    </r>
  </si>
  <si>
    <r>
      <rPr>
        <b/>
        <sz val="10"/>
        <color theme="1"/>
        <rFont val="Arial"/>
        <family val="2"/>
      </rPr>
      <t xml:space="preserve">NÚMERO DE LA META DEL PDD ASOCIADA CON EL TEMA PROGRAMADO: </t>
    </r>
    <r>
      <rPr>
        <sz val="10"/>
        <color theme="1"/>
        <rFont val="Arial"/>
        <family val="2"/>
      </rPr>
      <t xml:space="preserve">Digite el Número de la Meta de Producto del Plan de Desarrollo Departamental-PDD-que esté asociada al tema programado.                                 </t>
    </r>
  </si>
  <si>
    <r>
      <rPr>
        <b/>
        <sz val="10"/>
        <color theme="1"/>
        <rFont val="Arial"/>
        <family val="2"/>
      </rPr>
      <t xml:space="preserve">ENTIDADES COOPERANTES: </t>
    </r>
    <r>
      <rPr>
        <sz val="10"/>
        <color theme="1"/>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</si>
  <si>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theme="1"/>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</si>
  <si>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theme="1"/>
        <rFont val="Arial"/>
        <family val="2"/>
      </rPr>
      <t xml:space="preserve">Digite uno (1), cualquiera que sea su respuesta, bien sea SI o bien sea NO. Diligenciar la información de esta manera, le facilita a usted la tabulación. </t>
    </r>
    <r>
      <rPr>
        <b/>
        <sz val="10"/>
        <color theme="1"/>
        <rFont val="Arial"/>
        <family val="2"/>
      </rPr>
      <t xml:space="preserve"> </t>
    </r>
  </si>
  <si>
    <r>
      <t>¿PERNOCTÓ DURANTE LA ASISTENCIA TÉCNCIA BRINDADA?</t>
    </r>
    <r>
      <rPr>
        <sz val="10"/>
        <color theme="1"/>
        <rFont val="Arial"/>
        <family val="2"/>
      </rPr>
      <t xml:space="preserve"> Digite uno (1), cualquiera que sea su respuesta, bien sea SI o bien sea NO. Diligenciar la información de esta manera, le facilita a usted la tabulación.  </t>
    </r>
  </si>
  <si>
    <r>
      <t xml:space="preserve">OBSERVACIONES: </t>
    </r>
    <r>
      <rPr>
        <sz val="10"/>
        <color theme="1"/>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</si>
  <si>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</si>
  <si>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</si>
  <si>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theme="1"/>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</si>
  <si>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theme="1"/>
        <rFont val="Arial"/>
        <family val="2"/>
      </rPr>
      <t>Escriba el resultado en porcentaje  de la tabulación de la totalidad de las encuestas de  asistencia técnica realizadas durante el trimestre</t>
    </r>
  </si>
  <si>
    <t>DIRECCIÓN  RESPONSABLE</t>
  </si>
  <si>
    <t>DIRIGIDO A</t>
  </si>
  <si>
    <r>
      <rPr>
        <b/>
        <sz val="10"/>
        <color theme="1"/>
        <rFont val="Arial"/>
        <family val="2"/>
      </rPr>
      <t xml:space="preserve">DIRECCIÓN RESPONSABLE :  </t>
    </r>
    <r>
      <rPr>
        <sz val="10"/>
        <color theme="1"/>
        <rFont val="Arial"/>
        <family val="2"/>
      </rPr>
      <t xml:space="preserve">Escriba La Dirección responsable de desarrollar el tema.  </t>
    </r>
  </si>
  <si>
    <r>
      <rPr>
        <b/>
        <sz val="10"/>
        <color theme="1"/>
        <rFont val="Arial"/>
        <family val="2"/>
      </rPr>
      <t>DIRIGIDO A</t>
    </r>
    <r>
      <rPr>
        <sz val="10"/>
        <color theme="1"/>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</si>
  <si>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</si>
  <si>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</si>
  <si>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</si>
  <si>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</si>
  <si>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</si>
  <si>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</si>
  <si>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</si>
  <si>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</si>
  <si>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</si>
  <si>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</si>
  <si>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</si>
  <si>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theme="1"/>
        <rFont val="Calibri"/>
        <family val="2"/>
        <scheme val="minor"/>
      </rPr>
      <t xml:space="preserve"> </t>
    </r>
    <r>
      <rPr>
        <sz val="8"/>
        <color theme="1"/>
        <rFont val="Calibri"/>
        <family val="2"/>
        <scheme val="minor"/>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</si>
  <si>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</si>
  <si>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</si>
  <si>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</si>
  <si>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</si>
  <si>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</si>
  <si>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</si>
  <si>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</si>
  <si>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</si>
  <si>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</si>
  <si>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251, 260, 282, 291 y 312</t>
  </si>
  <si>
    <t>Subgerencia de Protección Social</t>
  </si>
  <si>
    <t>Asesorar y orientar  a las autoridades municipales (alcaldes, secretarios, comisarios), acudientes y familias, acerca de los procedimientos, requisitos, perfiles para acceder a los programas de protección integral que ofrece la Beneficencia a los niños, niñas, adolescentes, personas mayores y personas con discapacidad mental con derechos fundamentales vulnerados y en extrema pobreza.</t>
  </si>
  <si>
    <r>
      <t>(Número asesorías realizadas / Número de asesorías programadas (400)) x 100</t>
    </r>
    <r>
      <rPr>
        <b/>
        <sz val="8"/>
        <color theme="1"/>
        <rFont val="Calibri"/>
        <family val="2"/>
        <scheme val="minor"/>
      </rPr>
      <t xml:space="preserve">.     </t>
    </r>
    <r>
      <rPr>
        <sz val="8"/>
        <color theme="1"/>
        <rFont val="Calibri"/>
        <family val="2"/>
        <scheme val="minor"/>
      </rPr>
      <t xml:space="preserve">                     </t>
    </r>
  </si>
  <si>
    <t>Alcaldes, secretarios de Desarrollo Social, Salud, comisarias de familia, acudientes y familias, de las personas que necesitan ser protegidas por la Beneficencia</t>
  </si>
  <si>
    <r>
      <t>(Número de personas orientadas / Número de orientaciones programadas (160)) x 100</t>
    </r>
    <r>
      <rPr>
        <b/>
        <sz val="8"/>
        <color theme="1"/>
        <rFont val="Calibri"/>
        <family val="2"/>
        <scheme val="minor"/>
      </rPr>
      <t xml:space="preserve">.     </t>
    </r>
    <r>
      <rPr>
        <sz val="8"/>
        <color theme="1"/>
        <rFont val="Calibri"/>
        <family val="2"/>
        <scheme val="minor"/>
      </rPr>
      <t xml:space="preserve">                     </t>
    </r>
  </si>
  <si>
    <t>CENTROS DE PROTECCION DE LA BENEFICENCIA</t>
  </si>
  <si>
    <t>Asesoría, orientación y acompañamiento a las autoridades municipales, para la suscripción de contratos interadministrativos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</si>
  <si>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niños, niñas, adolescentes, personas mayores y personas con discapacidad mental vulneradas </t>
  </si>
  <si>
    <r>
      <t>(Número de asesorías realizadas / Número de asesorías programadas (80)) x 100</t>
    </r>
    <r>
      <rPr>
        <b/>
        <sz val="8"/>
        <color theme="1"/>
        <rFont val="Calibri"/>
        <family val="2"/>
        <scheme val="minor"/>
      </rPr>
      <t xml:space="preserve">.     </t>
    </r>
    <r>
      <rPr>
        <sz val="8"/>
        <color theme="1"/>
        <rFont val="Calibri"/>
        <family val="2"/>
        <scheme val="minor"/>
      </rPr>
      <t xml:space="preserve">                     </t>
    </r>
  </si>
  <si>
    <t>ALCALDIAS, SECRETARIAS DE GOBIERNO, COMISARIAS DE FAMILIA.</t>
  </si>
  <si>
    <t>SECRETARÍA O ENTIDAD: BENEFICENCIA DE CUNDINAMARCA</t>
  </si>
  <si>
    <t>AÑO 2017     TRIMESTRE No.  3  Y 4</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</si>
  <si>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</si>
  <si>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NUMERO DE LA META DEL PDD ASOCIADA CON EL TEMA PROGRAMADO</t>
  </si>
  <si>
    <t>YESID ORLANDO DIAZ GARZÓN</t>
  </si>
  <si>
    <t>La asesoría la realiza una profesional universitaria de la Beneficencia en carrera administrativa (Trabajadora Social)</t>
  </si>
  <si>
    <t>No aplica</t>
  </si>
  <si>
    <t>La asistencia se brinda en la Beneficencia</t>
  </si>
  <si>
    <t>NO</t>
  </si>
  <si>
    <t>SI</t>
  </si>
  <si>
    <t>Durante el trimestre</t>
  </si>
  <si>
    <t>ALCALDIAS, ICBF, SECRETARIAS DE GOBIERNO Y DESARROLLO SOCIAL, PERSONERIAS, COMISARIAS DE FAMILIA, SECTOR SALUD.</t>
  </si>
  <si>
    <t>Alcaldes, secretarios de Desarrollo Social, Salud, comisarias de familia, Personeros, acudientes y familias, de las personas que necesitan ser protegidas por la Beneficencia</t>
  </si>
  <si>
    <t>Subgerencia de Protección Social - profesional Universitario Trabajadora Social</t>
  </si>
  <si>
    <t>8  horas al día, todos los días hábiles del mes</t>
  </si>
  <si>
    <t>Número de asesorías</t>
  </si>
  <si>
    <t>Número de personas</t>
  </si>
  <si>
    <t>Sibaté, Chipaque, Fusagasugá, Arbelaez, Pacho  Facatativá, Villeta y Bogotá</t>
  </si>
  <si>
    <t>Orientar al ciudadano y a los usuarios de los servicios de protección de la Beneficencia, acerca de los servicios y de las herramientas que la ley brinda para realizar sus PQRS, tiempos de respuestas y medios para colocarlas, buzón de sugerencias, pagina web, correo electrónico, ventanilla y línea telefónica.</t>
  </si>
  <si>
    <r>
      <t xml:space="preserve">Sistema de Información y Atención al Ciudadano
</t>
    </r>
    <r>
      <rPr>
        <b/>
        <sz val="8"/>
        <color theme="1"/>
        <rFont val="Calibri"/>
        <family val="2"/>
        <scheme val="minor"/>
      </rPr>
      <t>SIAC</t>
    </r>
  </si>
  <si>
    <t>Alcaldes, secretarios de Desarrollo Social, Salud, comisarias de familia, acudientes y familias, de las personas que necesitan ser protegidas por la Beneficencia y publico en general</t>
  </si>
  <si>
    <t>Secretaría General - Sistema de Información y Atención al Ciudadano SIAC</t>
  </si>
  <si>
    <t>Sede administrativa y 10 Centros de Protección de la Beneficencia de Cundinamarca</t>
  </si>
  <si>
    <t>POBLACIÓN OBJETIVO                                 (Número)</t>
  </si>
  <si>
    <t xml:space="preserve">Orientación a los ciudadanos en general y a los usuarios de los centros de protección de la Beneficencia, acerca de los servicios que brinda la entidad y de las herramientas que la ley brinda para ejercer su derecho a la participación y realizar sus PQRS, tiempos de respuestas y medios para colocarlas, buzón de sugerencias, pagina web, correo electrónico y línea telefónica.
</t>
  </si>
  <si>
    <t>Asesoría a las autoridades municipales, acerca de los requisitos y procedimiento interno para la suscripción de contratos interadministrativos con la Beneficencia, a través de los cuales se brinda protección social para el restablecimiento de derechos de personas vulneradas procedentes de los municipios del Departamento.</t>
  </si>
  <si>
    <t xml:space="preserve">GERENTE GENERAL </t>
  </si>
  <si>
    <t>Elaboró: Doris Análida Lozano Escobar, Profesional Universitario Oficina Asesora de Planeación</t>
  </si>
  <si>
    <t>Asesoría y orientación a las autoridades municipales, en la garantía de derechos y su restablecimiento en personas vulneradas.
Verificación de las condiciones familiares, sociales y ambientales, para establecer si existen vulneraciones a los derechos fundamentales de las personas, aspirantes a la admisión en centros de protección de la Beneficencia y asesoría a sus familias y/o cuidadores en diferentes alternativas de atención, derechos, deberes, conciencia de enfermedad y mitigación de los riesgos a los que están expuestos.</t>
  </si>
  <si>
    <t>31 nuevos contratos interadministrativos suscritos entre municipios y la Beneficencia, en el cuarto trimestre.
Total: 116  nuevos contratos en 2017 para la protección de 474 usuarios, entre adultos mayores y personas con discapacidad mental. Lo que permite un mejoramiento en la calidad de vida de estas personas, teniendo en cuenta su alta vulneración de derechos antes de ingresar al programa de protección social de la Beneficencia.
La prestación de este servicio a través de los contratos interadministrativos, garantiza un ingreso económico para la Beneficencia, producto de la cuota de corresponsabilidad que pagan las alcaldías municipales, que va desde el 30% hasta el 70% del valor de atención por usuario.
Se presentó un aumento del 24%, en los ingresos por venta de servicios de protección social, con respecto a 2016.</t>
  </si>
  <si>
    <t>99% de los encuestados responden que el servicio prestado es excelente, el 1% lo califica bueno.</t>
  </si>
  <si>
    <t>16 encuestas de satisfacción del servicio aplicadas. Los 16 usuarios calificaron EXCELENTE la prestación del servicio, en el conocimiento del tema, actitud y tiempo de atención.
100% DE SATISFACCIÓN EN ESTE SERVICIO</t>
  </si>
  <si>
    <t>96% de los encuestados responden que el servicio prestado es excelente, el 4% lo califica bueno.</t>
  </si>
  <si>
    <t>116 contratos interadministrativos suscritos entre municipios y la Beneficencia durante el año, 31 de ellos en el cuarto trimestre.
105 asesorías a interesados en suscripción o adición de contratos interadministrativos en el año, 41 en el cuarto trimestre</t>
  </si>
  <si>
    <t>332 niños, niñas y adolescentes usuarios de los centros de protección de la Beneficencia, orientados acerca del funcionamiento del SIAC y mecanismos de participación.
100 personas orientadas directamente en la Oficina del SIAC en la entidad  (46 registradas). La gran mayoría no se registra en el formato estandarizado.
PQRS presentadas a la entidad: 59 Solicitudes, 41  Quejas, 102 Felicitaciones para un total de 202 en el  año, utilizando los buzones de sugerencias, correo electrónico,  portal web de la entidad y ventanilla.</t>
  </si>
  <si>
    <t>Durante 2017 se atendieron de manera presencial 332 niños, niñas y adolescentes usuarios de los centros de protección de la Beneficencia, orientados acerca del funcionamiento del SIAC y mecanismos de participación. 112 personas orientadas directamente en la Oficina del SIAC en la entidad (58 registradas), 38 personas atendidas telefónicamente,  6 personas atendidas por correo electrónico
La calificación de la satisfacción del servicio de protección arroja un resultado entre bueno y excelente del 90% de los encuestados, aplicando la encuesta a 599 usuarios en todos los centros de protección de la entidad.
En el tercer trimestre se incrementó en 30% las peticiones y quejas de niños, niñas y adolescentes, con respecto al trimestre anterior, teniendo en cuenta que se encontraban en un proceso de adaptación al cambio, por el traslado de NNA de un centro a otro.  Por esta razón se fortaleció la asesoría uno a uno en los dos centros.
El 50% de las consultas realizadas por la ciudadanía en la sede administrativa, se refieren a servicios que brindan otras entidades, como Sec. de Desarrollo Social, tema subsidios y programas sociales; Sec. Transporte y Movilidad, tema comparendos y Sec. de Hacienda, tema impuesto de Registro y Anotación. A todos los usuarios se les brinda la información pertinente, datos de la dependencia y persona competente, teléfonos y correo electrónico.
Se debe mantener información actualizada de todos los servicios de la Gobernación en los puntos de atención de cada torre, para evitar que los usuarios pierdan tiempo movilizándose por las torres y pisos en busca de atención.
La asesoría la realiza una Técnico en carrera administrativa.</t>
  </si>
  <si>
    <t>Se asesora mínimo en tres momentos a las autoridades de cada municipio para la suscripción de contratos interadministrativos.
Se asesoró a 15 municipios para la adición de los contratos existentes.
La asesoría la realiza una Profesional Universitaria de la Beneficencia y un Técnico Administrativo ambos en carrera administrativa.</t>
  </si>
  <si>
    <t>AVANCE CUARTO TRIMESTRE DE LA ASISTENCIA TECNICA REALIZADA</t>
  </si>
  <si>
    <t xml:space="preserve">Soacha, Venecia, Cabrera, Girardot, Viotá, Nilo, Silvania, Choachí, Fómeque, Sutatausa, Machetá, Gachalá, Ubaque, Fosca, Gutiérrez,  Funza, San Bernardo, Yacopí, Cucunubá, Guasca, La Calera, Facatativá, Madrid, Medina, Paratebueno, Bituima, Cajicá, San Juan de Ríoseco, Chaguaní, Quebradanegra, Sasaima, Ubalá,  La Mesa,  Cabrera, Anapoima, Pasca, Zipacón, Albán, Arbelaez, Cáqueza, Choachí, El Rosal, Funza, Fusagasugá, Guachetá, Guaduas, Guasca, Guayabal Síquima, Jerusalén, La Calera, La Palma, La Peña, Machetá, Medina, Nimaima, Pasca, Pulí, Quetame, San Cayetano, Sasaima, Sibaté, Silvania, Simijaca, Sutatausa, Tabio, Tausa, Tena, Utica, Vergara, Villeta, Yacopí, Zipaquirá.  </t>
  </si>
  <si>
    <t xml:space="preserve">Alcaldías municipales de Soacha, Venecia, Cabrera, Girardot, Viotá, Nilo, Silvania, Choachí, Fómeque, Sutatausa, Machetá, Gachalá, Ubaque, Fosca, Gutiérrez,  Funza, San Bernardo, Yacopí, Cucunubá, Guasca, La Calera, Facatativá, Madrid, Medina, Paratebueno, Bituima, Cajicá, San Juan de Ríoseco, Chaguaní, Quebradanegra, Sasaima, Ubalá,  La Mesa,  Cabrera, Anapoima, Pasca, Zipacón, Albán, Arbelaez, Cáqueza, Choachí, El Rosal, Funza, Fusagasugá, Guachetá, Guaduas, Guasca, Guayabal Síquima, Jerusalén, La Calera, La Palma, La Peña, Machetá, Medina, Nimaima, Pasca, Pulí, Quetame, San Cayetano, Sasaima, Sibaté, Silvania, Simijaca, Sutatausa, Tabio, Tausa, Tena, Utica, Vergara, Villeta, Yacopí, Zipaquirá. </t>
  </si>
</sst>
</file>

<file path=xl/styles.xml><?xml version="1.0" encoding="utf-8"?>
<styleSheet xmlns="http://schemas.openxmlformats.org/spreadsheetml/2006/main">
  <fonts count="26">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9"/>
      <color indexed="81"/>
      <name val="Tahoma"/>
      <family val="2"/>
    </font>
    <font>
      <b/>
      <sz val="9"/>
      <color indexed="81"/>
      <name val="Tahoma"/>
      <family val="2"/>
    </font>
    <font>
      <sz val="8"/>
      <name val="Calibri"/>
      <family val="2"/>
      <scheme val="minor"/>
    </font>
    <font>
      <b/>
      <sz val="7"/>
      <color theme="1"/>
      <name val="Calibri"/>
      <family val="2"/>
      <scheme val="minor"/>
    </font>
    <font>
      <sz val="10"/>
      <color theme="1"/>
      <name val="Arial"/>
      <family val="2"/>
    </font>
    <font>
      <sz val="10"/>
      <color theme="1"/>
      <name val="Calibri"/>
      <family val="2"/>
      <scheme val="minor"/>
    </font>
    <font>
      <b/>
      <i/>
      <sz val="10"/>
      <color theme="1"/>
      <name val="Arial"/>
      <family val="2"/>
    </font>
    <font>
      <b/>
      <sz val="10"/>
      <color theme="1"/>
      <name val="Arial"/>
      <family val="2"/>
    </font>
    <font>
      <b/>
      <sz val="6"/>
      <color theme="1"/>
      <name val="Arial"/>
      <family val="2"/>
    </font>
    <font>
      <sz val="10"/>
      <name val="Arial"/>
      <family val="2"/>
    </font>
    <font>
      <b/>
      <sz val="12"/>
      <color theme="1"/>
      <name val="Calibri"/>
      <family val="2"/>
    </font>
    <font>
      <sz val="10"/>
      <color rgb="FFFF0000"/>
      <name val="Arial"/>
      <family val="2"/>
    </font>
    <font>
      <sz val="6"/>
      <color theme="1"/>
      <name val="Calibri"/>
      <family val="2"/>
    </font>
    <font>
      <sz val="7"/>
      <color theme="1"/>
      <name val="Calibri"/>
      <family val="2"/>
    </font>
    <font>
      <b/>
      <sz val="8"/>
      <color indexed="81"/>
      <name val="Tahoma"/>
      <family val="2"/>
    </font>
    <font>
      <sz val="7"/>
      <color indexed="81"/>
      <name val="Tahoma"/>
      <family val="2"/>
    </font>
    <font>
      <b/>
      <sz val="7"/>
      <color indexed="81"/>
      <name val="Tahoma"/>
      <family val="2"/>
    </font>
    <font>
      <sz val="6"/>
      <color indexed="81"/>
      <name val="Tahoma"/>
      <family val="2"/>
    </font>
    <font>
      <sz val="8"/>
      <name val="Calibri"/>
      <family val="2"/>
    </font>
    <font>
      <b/>
      <sz val="10"/>
      <name val="Arial"/>
      <family val="2"/>
    </font>
    <font>
      <sz val="7"/>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4" fillId="0" borderId="0"/>
    <xf numFmtId="0" fontId="14" fillId="0" borderId="0"/>
  </cellStyleXfs>
  <cellXfs count="125">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1" xfId="0" applyFont="1" applyBorder="1" applyAlignment="1">
      <alignment horizontal="right"/>
    </xf>
    <xf numFmtId="0" fontId="1" fillId="0" borderId="0" xfId="0" applyFont="1"/>
    <xf numFmtId="0" fontId="2" fillId="0" borderId="1" xfId="0" applyFont="1" applyBorder="1" applyAlignment="1">
      <alignment vertical="center" wrapText="1"/>
    </xf>
    <xf numFmtId="0" fontId="9" fillId="0" borderId="0" xfId="0" applyFont="1"/>
    <xf numFmtId="0" fontId="10" fillId="0" borderId="0" xfId="0" applyFont="1"/>
    <xf numFmtId="0" fontId="15" fillId="0" borderId="0" xfId="0" applyFont="1" applyFill="1" applyAlignment="1">
      <alignment horizontal="center" vertical="center" wrapText="1"/>
    </xf>
    <xf numFmtId="0" fontId="9" fillId="4" borderId="0" xfId="0" applyFont="1" applyFill="1" applyAlignment="1">
      <alignment horizontal="left" vertical="center" wrapText="1"/>
    </xf>
    <xf numFmtId="0" fontId="12" fillId="4" borderId="0" xfId="0" applyFont="1" applyFill="1" applyAlignment="1">
      <alignment horizontal="left" vertical="justify" wrapText="1"/>
    </xf>
    <xf numFmtId="0" fontId="9" fillId="4" borderId="0" xfId="0" applyFont="1" applyFill="1" applyAlignment="1">
      <alignment horizontal="left" vertical="justify" wrapText="1"/>
    </xf>
    <xf numFmtId="0" fontId="12" fillId="4" borderId="0" xfId="0" applyFont="1" applyFill="1" applyAlignment="1">
      <alignment horizontal="left" vertical="center" wrapText="1"/>
    </xf>
    <xf numFmtId="0" fontId="11" fillId="11" borderId="0" xfId="0" applyFont="1" applyFill="1"/>
    <xf numFmtId="0" fontId="9" fillId="11" borderId="0" xfId="0" applyFont="1" applyFill="1"/>
    <xf numFmtId="0" fontId="10" fillId="0" borderId="0" xfId="0" applyFont="1" applyFill="1"/>
    <xf numFmtId="0" fontId="14" fillId="10" borderId="0" xfId="0" applyFont="1" applyFill="1" applyAlignment="1">
      <alignment horizontal="justify" vertical="justify"/>
    </xf>
    <xf numFmtId="0" fontId="16" fillId="10" borderId="0" xfId="0" applyFont="1" applyFill="1" applyAlignment="1">
      <alignment horizontal="justify" vertical="justify"/>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xf>
    <xf numFmtId="0" fontId="3" fillId="0" borderId="1" xfId="0" applyFont="1" applyBorder="1" applyAlignment="1">
      <alignment horizontal="right" wrapText="1"/>
    </xf>
    <xf numFmtId="0" fontId="2" fillId="0" borderId="2" xfId="0" applyFont="1" applyBorder="1" applyAlignment="1">
      <alignment horizontal="justify" vertical="center" wrapText="1"/>
    </xf>
    <xf numFmtId="0" fontId="3" fillId="0"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right" vertical="center"/>
    </xf>
    <xf numFmtId="0" fontId="2" fillId="0" borderId="25"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5" xfId="0" applyFont="1" applyBorder="1" applyAlignment="1">
      <alignment horizontal="center" vertical="center"/>
    </xf>
    <xf numFmtId="0" fontId="4" fillId="6" borderId="10" xfId="0" applyFont="1" applyFill="1" applyBorder="1" applyAlignment="1">
      <alignment vertical="center"/>
    </xf>
    <xf numFmtId="0" fontId="4" fillId="6" borderId="4" xfId="0" applyFont="1" applyFill="1" applyBorder="1" applyAlignment="1">
      <alignment vertical="center"/>
    </xf>
    <xf numFmtId="0" fontId="3" fillId="6" borderId="4" xfId="0" applyFont="1" applyFill="1" applyBorder="1" applyAlignment="1">
      <alignment vertical="center"/>
    </xf>
    <xf numFmtId="0" fontId="3" fillId="6" borderId="4" xfId="0" applyFont="1" applyFill="1" applyBorder="1" applyAlignment="1">
      <alignment horizontal="right" vertical="center" wrapText="1"/>
    </xf>
    <xf numFmtId="0" fontId="3" fillId="6" borderId="4" xfId="0" applyFont="1" applyFill="1" applyBorder="1" applyAlignment="1">
      <alignment horizontal="right" vertical="center"/>
    </xf>
    <xf numFmtId="0" fontId="3" fillId="6" borderId="20" xfId="0" applyFont="1" applyFill="1" applyBorder="1" applyAlignment="1">
      <alignment vertical="center"/>
    </xf>
    <xf numFmtId="0" fontId="3" fillId="0" borderId="1" xfId="0" applyFont="1" applyBorder="1" applyAlignment="1">
      <alignment horizontal="right" vertical="center" wrapText="1"/>
    </xf>
    <xf numFmtId="0" fontId="7" fillId="0" borderId="25" xfId="0" applyFont="1" applyBorder="1" applyAlignment="1">
      <alignment horizontal="center" vertical="center" wrapText="1"/>
    </xf>
    <xf numFmtId="0" fontId="2" fillId="0" borderId="1" xfId="0" applyFont="1" applyBorder="1" applyAlignment="1">
      <alignment horizontal="right" vertical="center" wrapText="1"/>
    </xf>
    <xf numFmtId="0" fontId="25" fillId="4"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justify" vertical="center" wrapText="1"/>
    </xf>
    <xf numFmtId="0" fontId="7" fillId="0" borderId="1" xfId="0" applyFont="1" applyBorder="1" applyAlignment="1">
      <alignment horizontal="center" vertical="center"/>
    </xf>
    <xf numFmtId="0" fontId="2" fillId="0" borderId="0" xfId="0" applyFont="1" applyBorder="1" applyAlignment="1">
      <alignment horizontal="left" wrapText="1"/>
    </xf>
    <xf numFmtId="0" fontId="3" fillId="6" borderId="10" xfId="0" applyFont="1" applyFill="1" applyBorder="1" applyAlignment="1">
      <alignment vertical="center"/>
    </xf>
    <xf numFmtId="0" fontId="0" fillId="6" borderId="29" xfId="0" applyFill="1" applyBorder="1" applyAlignment="1">
      <alignment vertical="center"/>
    </xf>
    <xf numFmtId="0" fontId="2" fillId="12" borderId="1" xfId="0" applyFont="1" applyFill="1" applyBorder="1" applyAlignment="1">
      <alignment horizontal="right" vertical="center"/>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4" fillId="12" borderId="1" xfId="2" applyFill="1" applyBorder="1" applyAlignment="1">
      <alignment horizontal="left" vertical="center" wrapText="1"/>
    </xf>
    <xf numFmtId="0" fontId="14" fillId="12" borderId="13" xfId="2" applyFill="1" applyBorder="1" applyAlignment="1">
      <alignment horizontal="left" vertical="center" wrapText="1"/>
    </xf>
    <xf numFmtId="0" fontId="14" fillId="12" borderId="14" xfId="2" applyFill="1" applyBorder="1" applyAlignment="1">
      <alignment horizontal="left" vertical="center" wrapText="1"/>
    </xf>
    <xf numFmtId="0" fontId="14" fillId="12" borderId="5" xfId="2" applyFill="1" applyBorder="1" applyAlignment="1">
      <alignment horizontal="left" vertical="center" wrapText="1"/>
    </xf>
    <xf numFmtId="0" fontId="14" fillId="12" borderId="11" xfId="2" applyFill="1" applyBorder="1" applyAlignment="1">
      <alignment horizontal="left" vertical="center" wrapText="1"/>
    </xf>
    <xf numFmtId="0" fontId="24" fillId="12" borderId="13" xfId="1" applyFont="1" applyFill="1" applyBorder="1" applyAlignment="1">
      <alignment horizontal="center" vertical="center"/>
    </xf>
    <xf numFmtId="0" fontId="24" fillId="12" borderId="15" xfId="1" applyFont="1" applyFill="1" applyBorder="1" applyAlignment="1">
      <alignment horizontal="center" vertical="center"/>
    </xf>
    <xf numFmtId="0" fontId="24" fillId="12" borderId="14" xfId="1" applyFont="1" applyFill="1" applyBorder="1" applyAlignment="1">
      <alignment horizontal="center" vertical="center"/>
    </xf>
    <xf numFmtId="0" fontId="24" fillId="12" borderId="5" xfId="1" applyFont="1" applyFill="1" applyBorder="1" applyAlignment="1">
      <alignment horizontal="center" vertical="center"/>
    </xf>
    <xf numFmtId="0" fontId="24" fillId="12" borderId="6" xfId="1" applyFont="1" applyFill="1" applyBorder="1" applyAlignment="1">
      <alignment horizontal="center" vertical="center"/>
    </xf>
    <xf numFmtId="0" fontId="24" fillId="12" borderId="11" xfId="1" applyFont="1" applyFill="1" applyBorder="1" applyAlignment="1">
      <alignment horizontal="center" vertical="center"/>
    </xf>
    <xf numFmtId="0" fontId="7" fillId="5" borderId="9"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23" fillId="5" borderId="9" xfId="1" applyFont="1" applyFill="1" applyBorder="1" applyAlignment="1">
      <alignment horizontal="center" vertical="center" wrapText="1"/>
    </xf>
    <xf numFmtId="0" fontId="23" fillId="5" borderId="1" xfId="1"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0" fillId="3" borderId="12" xfId="0" applyFill="1" applyBorder="1" applyAlignment="1">
      <alignment horizontal="center" wrapText="1"/>
    </xf>
    <xf numFmtId="0" fontId="0" fillId="3" borderId="17" xfId="0" applyFill="1" applyBorder="1" applyAlignment="1">
      <alignment horizont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3" fillId="4" borderId="9" xfId="1" applyFont="1" applyFill="1" applyBorder="1" applyAlignment="1">
      <alignment horizontal="center" vertical="center" wrapText="1"/>
    </xf>
    <xf numFmtId="0" fontId="23" fillId="4" borderId="1" xfId="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0" borderId="0" xfId="0" applyFont="1" applyAlignment="1">
      <alignment horizontal="center"/>
    </xf>
    <xf numFmtId="0" fontId="0" fillId="0" borderId="6" xfId="0" applyBorder="1" applyAlignment="1">
      <alignment horizontal="left"/>
    </xf>
    <xf numFmtId="0" fontId="2" fillId="5" borderId="18" xfId="0" applyFont="1" applyFill="1" applyBorder="1" applyAlignment="1">
      <alignment horizontal="center" vertical="center"/>
    </xf>
    <xf numFmtId="0" fontId="2" fillId="5" borderId="2" xfId="0" applyFont="1" applyFill="1" applyBorder="1" applyAlignment="1">
      <alignment horizontal="center" vertical="center"/>
    </xf>
    <xf numFmtId="0" fontId="2" fillId="0" borderId="12" xfId="0" applyFont="1" applyBorder="1" applyAlignment="1">
      <alignment horizontal="left" wrapText="1"/>
    </xf>
    <xf numFmtId="0" fontId="25" fillId="4" borderId="9"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9" borderId="0" xfId="0" applyFont="1" applyFill="1" applyAlignment="1">
      <alignment horizontal="center" vertical="center" wrapText="1"/>
    </xf>
    <xf numFmtId="0" fontId="14" fillId="10" borderId="0" xfId="0" applyFont="1" applyFill="1" applyAlignment="1">
      <alignment horizontal="justify" vertical="justify"/>
    </xf>
    <xf numFmtId="0" fontId="16" fillId="10" borderId="0" xfId="0" applyFont="1" applyFill="1" applyAlignment="1">
      <alignment horizontal="justify" vertical="justify"/>
    </xf>
    <xf numFmtId="0" fontId="15" fillId="7" borderId="0" xfId="0" applyFont="1" applyFill="1" applyAlignment="1">
      <alignment horizontal="center" vertical="center"/>
    </xf>
    <xf numFmtId="0" fontId="14" fillId="10" borderId="0" xfId="0" applyFont="1" applyFill="1" applyAlignment="1">
      <alignment horizontal="justify" vertical="top"/>
    </xf>
    <xf numFmtId="0" fontId="16" fillId="10" borderId="0" xfId="0" applyFont="1" applyFill="1" applyAlignment="1">
      <alignment horizontal="justify" vertical="top"/>
    </xf>
    <xf numFmtId="0" fontId="9" fillId="4" borderId="0" xfId="0" applyFont="1" applyFill="1" applyAlignment="1">
      <alignment horizontal="left" vertical="center" wrapText="1"/>
    </xf>
    <xf numFmtId="0" fontId="15" fillId="3" borderId="0" xfId="0" applyFont="1" applyFill="1" applyAlignment="1">
      <alignment horizontal="center" vertical="center" wrapText="1"/>
    </xf>
    <xf numFmtId="0" fontId="9" fillId="5" borderId="0" xfId="0" applyFont="1" applyFill="1" applyAlignment="1">
      <alignment horizontal="left" vertical="center" wrapText="1"/>
    </xf>
    <xf numFmtId="0" fontId="9" fillId="5" borderId="0" xfId="0" applyFont="1" applyFill="1" applyAlignment="1">
      <alignment horizontal="left" vertical="top" wrapText="1"/>
    </xf>
    <xf numFmtId="0" fontId="12" fillId="5" borderId="0" xfId="0" applyFont="1" applyFill="1" applyAlignment="1">
      <alignment horizontal="left" vertical="center" wrapText="1"/>
    </xf>
    <xf numFmtId="0" fontId="15" fillId="5" borderId="0" xfId="0" applyFont="1" applyFill="1" applyAlignment="1">
      <alignment horizontal="center"/>
    </xf>
    <xf numFmtId="0" fontId="12" fillId="4" borderId="0" xfId="0" applyFont="1" applyFill="1" applyAlignment="1">
      <alignment horizontal="left" vertical="center" wrapText="1"/>
    </xf>
    <xf numFmtId="0" fontId="14" fillId="4" borderId="0" xfId="0" applyFont="1" applyFill="1" applyAlignment="1">
      <alignment horizontal="justify" vertical="top"/>
    </xf>
    <xf numFmtId="0" fontId="16" fillId="4" borderId="0" xfId="0" applyFont="1" applyFill="1" applyAlignment="1">
      <alignment horizontal="justify" vertical="top"/>
    </xf>
    <xf numFmtId="0" fontId="13" fillId="0" borderId="0" xfId="0" applyFont="1" applyAlignment="1">
      <alignment horizontal="left"/>
    </xf>
    <xf numFmtId="0" fontId="18" fillId="0" borderId="0" xfId="0" applyFont="1" applyFill="1" applyAlignment="1">
      <alignment horizontal="left"/>
    </xf>
    <xf numFmtId="0" fontId="9" fillId="8" borderId="0" xfId="0" applyFont="1" applyFill="1" applyAlignment="1">
      <alignment horizontal="left"/>
    </xf>
    <xf numFmtId="0" fontId="9" fillId="8" borderId="0" xfId="0" applyFont="1" applyFill="1" applyAlignment="1">
      <alignment horizontal="justify" vertical="justify" wrapText="1"/>
    </xf>
    <xf numFmtId="0" fontId="12" fillId="4" borderId="0" xfId="0" applyFont="1" applyFill="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62776</xdr:colOff>
      <xdr:row>2</xdr:row>
      <xdr:rowOff>177225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45696" cy="72274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24"/>
  <sheetViews>
    <sheetView tabSelected="1" topLeftCell="W14" zoomScaleNormal="100" workbookViewId="0">
      <selection activeCell="AL14" sqref="AL14"/>
    </sheetView>
  </sheetViews>
  <sheetFormatPr baseColWidth="10" defaultRowHeight="15"/>
  <cols>
    <col min="1" max="1" width="22.7109375" customWidth="1"/>
    <col min="2" max="4" width="4" customWidth="1"/>
    <col min="5" max="5" width="50" customWidth="1"/>
    <col min="6" max="6" width="4" customWidth="1"/>
    <col min="7" max="7" width="4.140625" customWidth="1"/>
    <col min="8" max="9" width="3.85546875" customWidth="1"/>
    <col min="10" max="10" width="5.140625" customWidth="1"/>
    <col min="11" max="11" width="14.85546875" customWidth="1"/>
    <col min="12" max="12" width="8.140625" customWidth="1"/>
    <col min="13" max="13" width="10.5703125" customWidth="1"/>
    <col min="14" max="14" width="17" customWidth="1"/>
    <col min="15" max="15" width="21.7109375" customWidth="1"/>
    <col min="16" max="16" width="7.42578125" customWidth="1"/>
    <col min="17" max="17" width="10.7109375" customWidth="1"/>
    <col min="18" max="20" width="5" customWidth="1"/>
    <col min="21" max="21" width="22.42578125" customWidth="1"/>
    <col min="22" max="22" width="6.7109375" customWidth="1"/>
    <col min="23" max="23" width="6.28515625" customWidth="1"/>
    <col min="24" max="26" width="6.140625" customWidth="1"/>
    <col min="27" max="27" width="24.7109375" customWidth="1"/>
    <col min="28" max="28" width="7.140625" customWidth="1"/>
    <col min="29" max="32" width="5" customWidth="1"/>
    <col min="33" max="33" width="19.5703125" customWidth="1"/>
    <col min="34" max="34" width="23.5703125" customWidth="1"/>
    <col min="35" max="35" width="12.5703125" customWidth="1"/>
    <col min="36" max="36" width="7.5703125" customWidth="1"/>
    <col min="37" max="37" width="7.85546875" customWidth="1"/>
    <col min="38" max="38" width="27.140625" customWidth="1"/>
    <col min="41" max="41" width="11.85546875" bestFit="1" customWidth="1"/>
  </cols>
  <sheetData>
    <row r="1" spans="1:38" ht="30" customHeight="1">
      <c r="A1" s="55"/>
      <c r="B1" s="56"/>
      <c r="C1" s="56"/>
      <c r="D1" s="56"/>
      <c r="E1" s="57"/>
      <c r="F1" s="71" t="s">
        <v>82</v>
      </c>
      <c r="G1" s="72"/>
      <c r="H1" s="72"/>
      <c r="I1" s="72"/>
      <c r="J1" s="72"/>
      <c r="K1" s="72"/>
      <c r="L1" s="72"/>
      <c r="M1" s="72"/>
      <c r="N1" s="72"/>
      <c r="O1" s="73"/>
      <c r="P1" s="66" t="s">
        <v>84</v>
      </c>
      <c r="Q1" s="66"/>
    </row>
    <row r="2" spans="1:38">
      <c r="A2" s="58"/>
      <c r="B2" s="59"/>
      <c r="C2" s="59"/>
      <c r="D2" s="59"/>
      <c r="E2" s="60"/>
      <c r="F2" s="74"/>
      <c r="G2" s="75"/>
      <c r="H2" s="75"/>
      <c r="I2" s="75"/>
      <c r="J2" s="75"/>
      <c r="K2" s="75"/>
      <c r="L2" s="75"/>
      <c r="M2" s="75"/>
      <c r="N2" s="75"/>
      <c r="O2" s="76"/>
      <c r="P2" s="66" t="s">
        <v>85</v>
      </c>
      <c r="Q2" s="66"/>
    </row>
    <row r="3" spans="1:38" ht="15" customHeight="1">
      <c r="A3" s="58"/>
      <c r="B3" s="59"/>
      <c r="C3" s="59"/>
      <c r="D3" s="59"/>
      <c r="E3" s="60"/>
      <c r="F3" s="71" t="s">
        <v>83</v>
      </c>
      <c r="G3" s="72"/>
      <c r="H3" s="72"/>
      <c r="I3" s="72"/>
      <c r="J3" s="72"/>
      <c r="K3" s="72"/>
      <c r="L3" s="72"/>
      <c r="M3" s="72"/>
      <c r="N3" s="72"/>
      <c r="O3" s="73"/>
      <c r="P3" s="67" t="s">
        <v>86</v>
      </c>
      <c r="Q3" s="68"/>
    </row>
    <row r="4" spans="1:38">
      <c r="A4" s="61"/>
      <c r="B4" s="62"/>
      <c r="C4" s="62"/>
      <c r="D4" s="62"/>
      <c r="E4" s="63"/>
      <c r="F4" s="74"/>
      <c r="G4" s="75"/>
      <c r="H4" s="75"/>
      <c r="I4" s="75"/>
      <c r="J4" s="75"/>
      <c r="K4" s="75"/>
      <c r="L4" s="75"/>
      <c r="M4" s="75"/>
      <c r="N4" s="75"/>
      <c r="O4" s="76"/>
      <c r="P4" s="69"/>
      <c r="Q4" s="70"/>
    </row>
    <row r="5" spans="1:38" ht="3.75" customHeight="1"/>
    <row r="6" spans="1:38">
      <c r="A6" s="4" t="s">
        <v>100</v>
      </c>
      <c r="B6" s="4"/>
      <c r="C6" s="4"/>
      <c r="D6" s="4"/>
      <c r="E6" s="4"/>
      <c r="F6" s="4"/>
      <c r="G6" s="4"/>
      <c r="H6" s="4"/>
      <c r="I6" s="4"/>
      <c r="J6" s="4"/>
      <c r="K6" s="4"/>
    </row>
    <row r="7" spans="1:38">
      <c r="A7" s="4" t="s">
        <v>101</v>
      </c>
      <c r="B7" s="4"/>
      <c r="C7" s="4"/>
      <c r="D7" s="4"/>
      <c r="E7" s="4"/>
      <c r="F7" s="4"/>
      <c r="G7" s="4"/>
      <c r="H7" s="4"/>
      <c r="I7" s="4"/>
    </row>
    <row r="8" spans="1:38" ht="4.5" customHeight="1" thickBot="1">
      <c r="A8" s="1"/>
      <c r="B8" s="1"/>
      <c r="C8" s="1"/>
      <c r="D8" s="1"/>
      <c r="E8" s="1"/>
      <c r="F8" s="1"/>
      <c r="G8" s="1"/>
      <c r="H8" s="1"/>
      <c r="I8" s="1"/>
    </row>
    <row r="9" spans="1:38" ht="15" customHeight="1" thickBot="1">
      <c r="A9" s="50" t="s">
        <v>4</v>
      </c>
      <c r="B9" s="51"/>
      <c r="C9" s="51"/>
      <c r="D9" s="51"/>
      <c r="E9" s="51"/>
      <c r="F9" s="51"/>
      <c r="G9" s="51"/>
      <c r="H9" s="51"/>
      <c r="I9" s="51"/>
      <c r="J9" s="51"/>
      <c r="K9" s="51"/>
      <c r="L9" s="51"/>
      <c r="M9" s="51"/>
      <c r="N9" s="51"/>
      <c r="O9" s="51"/>
      <c r="P9" s="51"/>
      <c r="Q9" s="52"/>
      <c r="R9" s="86" t="s">
        <v>137</v>
      </c>
      <c r="S9" s="86"/>
      <c r="T9" s="86"/>
      <c r="U9" s="86"/>
      <c r="V9" s="86"/>
      <c r="W9" s="86"/>
      <c r="X9" s="86"/>
      <c r="Y9" s="86"/>
      <c r="Z9" s="86"/>
      <c r="AA9" s="86"/>
      <c r="AB9" s="86"/>
      <c r="AC9" s="86"/>
      <c r="AD9" s="86"/>
      <c r="AE9" s="86"/>
      <c r="AF9" s="86"/>
      <c r="AG9" s="86"/>
      <c r="AH9" s="86"/>
      <c r="AI9" s="86"/>
      <c r="AJ9" s="86"/>
      <c r="AK9" s="86"/>
      <c r="AL9" s="87"/>
    </row>
    <row r="10" spans="1:38" ht="14.25" customHeight="1">
      <c r="A10" s="100" t="s">
        <v>2</v>
      </c>
      <c r="B10" s="64" t="s">
        <v>49</v>
      </c>
      <c r="C10" s="64"/>
      <c r="D10" s="64"/>
      <c r="E10" s="64" t="s">
        <v>69</v>
      </c>
      <c r="F10" s="64" t="s">
        <v>70</v>
      </c>
      <c r="G10" s="64"/>
      <c r="H10" s="64"/>
      <c r="I10" s="64"/>
      <c r="J10" s="64"/>
      <c r="K10" s="64" t="s">
        <v>1</v>
      </c>
      <c r="L10" s="64" t="s">
        <v>0</v>
      </c>
      <c r="M10" s="64" t="s">
        <v>103</v>
      </c>
      <c r="N10" s="64" t="s">
        <v>5</v>
      </c>
      <c r="O10" s="77" t="s">
        <v>65</v>
      </c>
      <c r="P10" s="79" t="s">
        <v>123</v>
      </c>
      <c r="Q10" s="81" t="s">
        <v>64</v>
      </c>
      <c r="R10" s="90" t="s">
        <v>71</v>
      </c>
      <c r="S10" s="103" t="s">
        <v>78</v>
      </c>
      <c r="T10" s="103" t="s">
        <v>77</v>
      </c>
      <c r="U10" s="88" t="s">
        <v>79</v>
      </c>
      <c r="V10" s="92" t="s">
        <v>13</v>
      </c>
      <c r="W10" s="92"/>
      <c r="X10" s="92"/>
      <c r="Y10" s="92"/>
      <c r="Z10" s="92"/>
      <c r="AA10" s="94" t="s">
        <v>81</v>
      </c>
      <c r="AB10" s="92" t="s">
        <v>80</v>
      </c>
      <c r="AC10" s="92" t="s">
        <v>16</v>
      </c>
      <c r="AD10" s="92"/>
      <c r="AE10" s="92" t="s">
        <v>17</v>
      </c>
      <c r="AF10" s="92"/>
      <c r="AG10" s="88" t="s">
        <v>72</v>
      </c>
      <c r="AH10" s="88" t="s">
        <v>73</v>
      </c>
      <c r="AI10" s="88" t="s">
        <v>74</v>
      </c>
      <c r="AJ10" s="88" t="s">
        <v>75</v>
      </c>
      <c r="AK10" s="88" t="s">
        <v>76</v>
      </c>
      <c r="AL10" s="96" t="s">
        <v>24</v>
      </c>
    </row>
    <row r="11" spans="1:38" ht="8.25" customHeight="1">
      <c r="A11" s="101"/>
      <c r="B11" s="65"/>
      <c r="C11" s="65"/>
      <c r="D11" s="65"/>
      <c r="E11" s="65"/>
      <c r="F11" s="65"/>
      <c r="G11" s="65"/>
      <c r="H11" s="65"/>
      <c r="I11" s="65"/>
      <c r="J11" s="65"/>
      <c r="K11" s="65"/>
      <c r="L11" s="65"/>
      <c r="M11" s="65"/>
      <c r="N11" s="65"/>
      <c r="O11" s="78"/>
      <c r="P11" s="80"/>
      <c r="Q11" s="82"/>
      <c r="R11" s="91"/>
      <c r="S11" s="104"/>
      <c r="T11" s="104"/>
      <c r="U11" s="89"/>
      <c r="V11" s="93" t="s">
        <v>11</v>
      </c>
      <c r="W11" s="93"/>
      <c r="X11" s="93" t="s">
        <v>12</v>
      </c>
      <c r="Y11" s="93"/>
      <c r="Z11" s="93"/>
      <c r="AA11" s="95"/>
      <c r="AB11" s="93"/>
      <c r="AC11" s="93"/>
      <c r="AD11" s="93"/>
      <c r="AE11" s="93"/>
      <c r="AF11" s="93"/>
      <c r="AG11" s="89"/>
      <c r="AH11" s="89"/>
      <c r="AI11" s="89"/>
      <c r="AJ11" s="89"/>
      <c r="AK11" s="89"/>
      <c r="AL11" s="97"/>
    </row>
    <row r="12" spans="1:38" ht="57" customHeight="1">
      <c r="A12" s="101"/>
      <c r="B12" s="20" t="s">
        <v>27</v>
      </c>
      <c r="C12" s="20" t="s">
        <v>28</v>
      </c>
      <c r="D12" s="21" t="s">
        <v>29</v>
      </c>
      <c r="E12" s="65"/>
      <c r="F12" s="22" t="s">
        <v>7</v>
      </c>
      <c r="G12" s="22" t="s">
        <v>8</v>
      </c>
      <c r="H12" s="22" t="s">
        <v>9</v>
      </c>
      <c r="I12" s="22" t="s">
        <v>10</v>
      </c>
      <c r="J12" s="19" t="s">
        <v>3</v>
      </c>
      <c r="K12" s="65"/>
      <c r="L12" s="65"/>
      <c r="M12" s="65"/>
      <c r="N12" s="65"/>
      <c r="O12" s="78"/>
      <c r="P12" s="80"/>
      <c r="Q12" s="82"/>
      <c r="R12" s="91"/>
      <c r="S12" s="104"/>
      <c r="T12" s="104"/>
      <c r="U12" s="89"/>
      <c r="V12" s="42" t="s">
        <v>14</v>
      </c>
      <c r="W12" s="42" t="s">
        <v>15</v>
      </c>
      <c r="X12" s="42" t="s">
        <v>23</v>
      </c>
      <c r="Y12" s="42" t="s">
        <v>22</v>
      </c>
      <c r="Z12" s="42" t="s">
        <v>15</v>
      </c>
      <c r="AA12" s="95"/>
      <c r="AB12" s="93"/>
      <c r="AC12" s="18" t="s">
        <v>18</v>
      </c>
      <c r="AD12" s="18" t="s">
        <v>19</v>
      </c>
      <c r="AE12" s="18" t="s">
        <v>20</v>
      </c>
      <c r="AF12" s="18" t="s">
        <v>21</v>
      </c>
      <c r="AG12" s="89"/>
      <c r="AH12" s="89"/>
      <c r="AI12" s="89"/>
      <c r="AJ12" s="89"/>
      <c r="AK12" s="89"/>
      <c r="AL12" s="97"/>
    </row>
    <row r="13" spans="1:38" s="1" customFormat="1" ht="327" customHeight="1">
      <c r="A13" s="26" t="s">
        <v>87</v>
      </c>
      <c r="B13" s="24"/>
      <c r="C13" s="24" t="s">
        <v>88</v>
      </c>
      <c r="D13" s="24"/>
      <c r="E13" s="23" t="s">
        <v>91</v>
      </c>
      <c r="F13" s="39"/>
      <c r="G13" s="39"/>
      <c r="H13" s="24">
        <v>200</v>
      </c>
      <c r="I13" s="24">
        <v>200</v>
      </c>
      <c r="J13" s="27">
        <f t="shared" ref="J13" si="0">SUM(F13:I13)</f>
        <v>400</v>
      </c>
      <c r="K13" s="23" t="s">
        <v>92</v>
      </c>
      <c r="L13" s="5" t="s">
        <v>115</v>
      </c>
      <c r="M13" s="23" t="s">
        <v>89</v>
      </c>
      <c r="N13" s="23" t="s">
        <v>111</v>
      </c>
      <c r="O13" s="23" t="s">
        <v>112</v>
      </c>
      <c r="P13" s="24">
        <v>400</v>
      </c>
      <c r="Q13" s="31" t="s">
        <v>113</v>
      </c>
      <c r="R13" s="40">
        <f>200+100</f>
        <v>300</v>
      </c>
      <c r="S13" s="40">
        <f>200+100</f>
        <v>300</v>
      </c>
      <c r="T13" s="45">
        <v>106</v>
      </c>
      <c r="U13" s="23" t="s">
        <v>139</v>
      </c>
      <c r="V13" s="43">
        <v>1</v>
      </c>
      <c r="W13" s="23" t="s">
        <v>114</v>
      </c>
      <c r="X13" s="23" t="s">
        <v>106</v>
      </c>
      <c r="Y13" s="23" t="s">
        <v>106</v>
      </c>
      <c r="Z13" s="23" t="s">
        <v>106</v>
      </c>
      <c r="AA13" s="23" t="s">
        <v>138</v>
      </c>
      <c r="AB13" s="23" t="s">
        <v>110</v>
      </c>
      <c r="AC13" s="29" t="s">
        <v>109</v>
      </c>
      <c r="AD13" s="29"/>
      <c r="AE13" s="29"/>
      <c r="AF13" s="29" t="s">
        <v>108</v>
      </c>
      <c r="AG13" s="23" t="s">
        <v>128</v>
      </c>
      <c r="AH13" s="23" t="s">
        <v>129</v>
      </c>
      <c r="AI13" s="44" t="s">
        <v>130</v>
      </c>
      <c r="AJ13" s="29">
        <v>117</v>
      </c>
      <c r="AK13" s="29"/>
      <c r="AL13" s="31" t="s">
        <v>105</v>
      </c>
    </row>
    <row r="14" spans="1:38" s="1" customFormat="1" ht="409.5" customHeight="1">
      <c r="A14" s="26" t="s">
        <v>119</v>
      </c>
      <c r="B14" s="24"/>
      <c r="C14" s="24" t="s">
        <v>88</v>
      </c>
      <c r="D14" s="28"/>
      <c r="E14" s="23" t="s">
        <v>118</v>
      </c>
      <c r="F14" s="29"/>
      <c r="G14" s="29"/>
      <c r="H14" s="24">
        <v>80</v>
      </c>
      <c r="I14" s="24">
        <v>80</v>
      </c>
      <c r="J14" s="27">
        <f t="shared" ref="J14" si="1">SUM(F14:I14)</f>
        <v>160</v>
      </c>
      <c r="K14" s="23" t="s">
        <v>94</v>
      </c>
      <c r="L14" s="5" t="s">
        <v>116</v>
      </c>
      <c r="M14" s="23" t="s">
        <v>89</v>
      </c>
      <c r="N14" s="23" t="s">
        <v>95</v>
      </c>
      <c r="O14" s="23" t="s">
        <v>120</v>
      </c>
      <c r="P14" s="24">
        <v>160</v>
      </c>
      <c r="Q14" s="31" t="s">
        <v>121</v>
      </c>
      <c r="R14" s="32">
        <f>479+112</f>
        <v>591</v>
      </c>
      <c r="S14" s="32">
        <f>479+112</f>
        <v>591</v>
      </c>
      <c r="T14" s="24">
        <v>11</v>
      </c>
      <c r="U14" s="23" t="s">
        <v>122</v>
      </c>
      <c r="V14" s="24">
        <v>1</v>
      </c>
      <c r="W14" s="23" t="s">
        <v>114</v>
      </c>
      <c r="X14" s="23" t="s">
        <v>106</v>
      </c>
      <c r="Y14" s="23" t="s">
        <v>106</v>
      </c>
      <c r="Z14" s="23" t="s">
        <v>106</v>
      </c>
      <c r="AA14" s="23" t="s">
        <v>117</v>
      </c>
      <c r="AB14" s="23" t="s">
        <v>110</v>
      </c>
      <c r="AC14" s="29" t="s">
        <v>109</v>
      </c>
      <c r="AD14" s="29"/>
      <c r="AE14" s="29"/>
      <c r="AF14" s="29" t="s">
        <v>108</v>
      </c>
      <c r="AG14" s="23" t="s">
        <v>124</v>
      </c>
      <c r="AH14" s="44" t="s">
        <v>134</v>
      </c>
      <c r="AI14" s="44" t="s">
        <v>131</v>
      </c>
      <c r="AJ14" s="49">
        <v>112</v>
      </c>
      <c r="AK14" s="29"/>
      <c r="AL14" s="31" t="s">
        <v>135</v>
      </c>
    </row>
    <row r="15" spans="1:38" ht="281.25" customHeight="1">
      <c r="A15" s="26" t="s">
        <v>96</v>
      </c>
      <c r="B15" s="2"/>
      <c r="C15" s="24" t="s">
        <v>88</v>
      </c>
      <c r="D15" s="24"/>
      <c r="E15" s="23" t="s">
        <v>97</v>
      </c>
      <c r="F15" s="25"/>
      <c r="G15" s="25"/>
      <c r="H15" s="24">
        <v>40</v>
      </c>
      <c r="I15" s="24">
        <v>40</v>
      </c>
      <c r="J15" s="27">
        <f t="shared" ref="J15" si="2">SUM(F15:I15)</f>
        <v>80</v>
      </c>
      <c r="K15" s="23" t="s">
        <v>98</v>
      </c>
      <c r="L15" s="5" t="s">
        <v>115</v>
      </c>
      <c r="M15" s="23" t="s">
        <v>89</v>
      </c>
      <c r="N15" s="23" t="s">
        <v>99</v>
      </c>
      <c r="O15" s="23" t="s">
        <v>93</v>
      </c>
      <c r="P15" s="24">
        <v>80</v>
      </c>
      <c r="Q15" s="31" t="s">
        <v>90</v>
      </c>
      <c r="R15" s="30">
        <f>64+41</f>
        <v>105</v>
      </c>
      <c r="S15" s="24">
        <f>(18*3)+10+41</f>
        <v>105</v>
      </c>
      <c r="T15" s="24">
        <f>(18*3)+10+41</f>
        <v>105</v>
      </c>
      <c r="U15" s="23" t="s">
        <v>139</v>
      </c>
      <c r="V15" s="24">
        <v>2</v>
      </c>
      <c r="W15" s="23" t="s">
        <v>114</v>
      </c>
      <c r="X15" s="23" t="s">
        <v>106</v>
      </c>
      <c r="Y15" s="23" t="s">
        <v>106</v>
      </c>
      <c r="Z15" s="23" t="s">
        <v>106</v>
      </c>
      <c r="AA15" s="23" t="s">
        <v>107</v>
      </c>
      <c r="AB15" s="23" t="s">
        <v>110</v>
      </c>
      <c r="AC15" s="23"/>
      <c r="AD15" s="41" t="s">
        <v>108</v>
      </c>
      <c r="AE15" s="41"/>
      <c r="AF15" s="41" t="s">
        <v>108</v>
      </c>
      <c r="AG15" s="23" t="s">
        <v>125</v>
      </c>
      <c r="AH15" s="23" t="s">
        <v>133</v>
      </c>
      <c r="AI15" s="44" t="s">
        <v>132</v>
      </c>
      <c r="AJ15" s="29">
        <v>105</v>
      </c>
      <c r="AK15" s="3"/>
      <c r="AL15" s="31" t="s">
        <v>136</v>
      </c>
    </row>
    <row r="16" spans="1:38" s="1" customFormat="1" ht="15.75" thickBot="1">
      <c r="A16" s="33" t="s">
        <v>3</v>
      </c>
      <c r="B16" s="34"/>
      <c r="C16" s="34"/>
      <c r="D16" s="34"/>
      <c r="E16" s="34"/>
      <c r="F16" s="35">
        <f>SUM(F13:F15)</f>
        <v>0</v>
      </c>
      <c r="G16" s="35">
        <f>SUM(G13:G15)</f>
        <v>0</v>
      </c>
      <c r="H16" s="35">
        <f>SUM(H13:H15)</f>
        <v>320</v>
      </c>
      <c r="I16" s="35">
        <f>SUM(I13:I15)</f>
        <v>320</v>
      </c>
      <c r="J16" s="36">
        <f>SUM(F16:I16)</f>
        <v>640</v>
      </c>
      <c r="K16" s="37" t="s">
        <v>6</v>
      </c>
      <c r="L16" s="37" t="s">
        <v>6</v>
      </c>
      <c r="M16" s="37" t="s">
        <v>6</v>
      </c>
      <c r="N16" s="35"/>
      <c r="O16" s="35"/>
      <c r="P16" s="35"/>
      <c r="Q16" s="38"/>
      <c r="R16" s="47">
        <f>SUM(R13:R15)</f>
        <v>996</v>
      </c>
      <c r="S16" s="35">
        <f>SUM(S13:S15)</f>
        <v>996</v>
      </c>
      <c r="T16" s="35">
        <f t="shared" ref="T16" si="3">SUM(S16)</f>
        <v>996</v>
      </c>
      <c r="U16" s="35"/>
      <c r="V16" s="35">
        <f t="shared" ref="V16" si="4">SUM(T16)</f>
        <v>996</v>
      </c>
      <c r="W16" s="35">
        <f t="shared" ref="W16" si="5">SUM(V16,R16)</f>
        <v>1992</v>
      </c>
      <c r="X16" s="35"/>
      <c r="Y16" s="35">
        <f t="shared" ref="Y16" si="6">SUM(W16)</f>
        <v>1992</v>
      </c>
      <c r="Z16" s="35">
        <f t="shared" ref="Z16" si="7">SUM(Y16)</f>
        <v>1992</v>
      </c>
      <c r="AA16" s="35"/>
      <c r="AB16" s="35"/>
      <c r="AC16" s="35">
        <f t="shared" ref="AC16" si="8">SUM(Z16)</f>
        <v>1992</v>
      </c>
      <c r="AD16" s="35">
        <f t="shared" ref="AD16" si="9">SUM(AC16)</f>
        <v>1992</v>
      </c>
      <c r="AE16" s="35">
        <f t="shared" ref="AE16" si="10">SUM(AD16)</f>
        <v>1992</v>
      </c>
      <c r="AF16" s="35">
        <f t="shared" ref="AF16" si="11">SUM(AE16)</f>
        <v>1992</v>
      </c>
      <c r="AG16" s="37"/>
      <c r="AH16" s="37"/>
      <c r="AI16" s="37"/>
      <c r="AJ16" s="35">
        <f>SUM(AJ13:AJ15)</f>
        <v>334</v>
      </c>
      <c r="AK16" s="35"/>
      <c r="AL16" s="48"/>
    </row>
    <row r="17" spans="1:38" ht="13.5" customHeight="1" thickBot="1">
      <c r="A17" s="83" t="s">
        <v>102</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5"/>
    </row>
    <row r="18" spans="1:38" ht="13.5" customHeight="1">
      <c r="A18" s="102" t="s">
        <v>127</v>
      </c>
      <c r="B18" s="102"/>
      <c r="C18" s="102"/>
      <c r="D18" s="102"/>
      <c r="E18" s="102"/>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ht="57.75" customHeight="1">
      <c r="A19" s="99"/>
      <c r="B19" s="99"/>
      <c r="C19" s="99"/>
      <c r="D19" s="99"/>
      <c r="E19" s="99"/>
    </row>
    <row r="20" spans="1:38">
      <c r="A20" s="98" t="s">
        <v>104</v>
      </c>
      <c r="B20" s="98"/>
      <c r="C20" s="98"/>
      <c r="D20" s="98"/>
      <c r="E20" s="98"/>
    </row>
    <row r="21" spans="1:38">
      <c r="A21" s="53" t="s">
        <v>126</v>
      </c>
      <c r="B21" s="54"/>
      <c r="C21" s="54"/>
      <c r="D21" s="54"/>
      <c r="E21" s="54"/>
    </row>
    <row r="23" spans="1:38" ht="12.75" customHeight="1"/>
    <row r="24" spans="1:38">
      <c r="A24" s="53"/>
      <c r="B24" s="53"/>
      <c r="C24" s="53"/>
      <c r="D24" s="53"/>
      <c r="E24" s="53"/>
    </row>
  </sheetData>
  <mergeCells count="42">
    <mergeCell ref="M10:M12"/>
    <mergeCell ref="N10:N12"/>
    <mergeCell ref="T10:T12"/>
    <mergeCell ref="U10:U12"/>
    <mergeCell ref="V11:W11"/>
    <mergeCell ref="S10:S12"/>
    <mergeCell ref="V10:Z10"/>
    <mergeCell ref="A20:E20"/>
    <mergeCell ref="A19:E19"/>
    <mergeCell ref="A10:A12"/>
    <mergeCell ref="K10:K12"/>
    <mergeCell ref="L10:L12"/>
    <mergeCell ref="A18:E18"/>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9:Q9"/>
    <mergeCell ref="A21:E21"/>
    <mergeCell ref="A24:E24"/>
    <mergeCell ref="A1:E4"/>
    <mergeCell ref="F10:J11"/>
    <mergeCell ref="B10:D11"/>
    <mergeCell ref="E10:E12"/>
    <mergeCell ref="P1:Q1"/>
    <mergeCell ref="P2:Q2"/>
    <mergeCell ref="P3:Q4"/>
    <mergeCell ref="F1:O2"/>
    <mergeCell ref="F3:O4"/>
    <mergeCell ref="O10:O12"/>
    <mergeCell ref="P10:P12"/>
    <mergeCell ref="Q10:Q12"/>
    <mergeCell ref="A17:AL17"/>
  </mergeCells>
  <pageMargins left="0.2" right="0.2" top="0.25" bottom="0.25" header="0.3" footer="0.3"/>
  <pageSetup paperSize="121" scale="70" orientation="landscape" r:id="rId1"/>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H60"/>
  <sheetViews>
    <sheetView topLeftCell="A10" zoomScale="160" zoomScaleNormal="160" workbookViewId="0">
      <selection activeCell="A17" sqref="A17:H17"/>
    </sheetView>
  </sheetViews>
  <sheetFormatPr baseColWidth="10" defaultRowHeight="15"/>
  <cols>
    <col min="1" max="1" width="13.140625" customWidth="1"/>
    <col min="3" max="3" width="28.140625" customWidth="1"/>
  </cols>
  <sheetData>
    <row r="1" spans="1:8" s="7" customFormat="1" ht="12.75">
      <c r="A1" s="6"/>
      <c r="B1" s="6"/>
      <c r="C1" s="6"/>
      <c r="D1" s="6"/>
      <c r="E1" s="6"/>
      <c r="F1" s="6"/>
      <c r="G1" s="6"/>
      <c r="H1" s="6"/>
    </row>
    <row r="2" spans="1:8" s="7" customFormat="1" ht="15.75">
      <c r="A2" s="105" t="s">
        <v>44</v>
      </c>
      <c r="B2" s="105"/>
      <c r="C2" s="105"/>
      <c r="D2" s="105"/>
      <c r="E2" s="105"/>
      <c r="F2" s="105"/>
      <c r="G2" s="105"/>
      <c r="H2" s="105"/>
    </row>
    <row r="3" spans="1:8" s="7" customFormat="1" ht="12.75">
      <c r="A3" s="6"/>
      <c r="B3" s="6"/>
      <c r="C3" s="6"/>
      <c r="D3" s="6"/>
      <c r="E3" s="6"/>
      <c r="F3" s="6"/>
      <c r="G3" s="6"/>
      <c r="H3" s="6"/>
    </row>
    <row r="4" spans="1:8" s="7" customFormat="1" ht="64.5" customHeight="1">
      <c r="A4" s="106" t="s">
        <v>47</v>
      </c>
      <c r="B4" s="107"/>
      <c r="C4" s="107"/>
      <c r="D4" s="107"/>
      <c r="E4" s="107"/>
      <c r="F4" s="107"/>
      <c r="G4" s="107"/>
      <c r="H4" s="107"/>
    </row>
    <row r="5" spans="1:8" s="7" customFormat="1" ht="3.75" customHeight="1">
      <c r="A5" s="16"/>
      <c r="B5" s="17"/>
      <c r="C5" s="17"/>
      <c r="D5" s="17"/>
      <c r="E5" s="17"/>
      <c r="F5" s="17"/>
      <c r="G5" s="17"/>
      <c r="H5" s="17"/>
    </row>
    <row r="6" spans="1:8" s="7" customFormat="1" ht="77.25" customHeight="1">
      <c r="A6" s="109" t="s">
        <v>52</v>
      </c>
      <c r="B6" s="110"/>
      <c r="C6" s="110"/>
      <c r="D6" s="110"/>
      <c r="E6" s="110"/>
      <c r="F6" s="110"/>
      <c r="G6" s="110"/>
      <c r="H6" s="110"/>
    </row>
    <row r="7" spans="1:8" s="7" customFormat="1" ht="12.75">
      <c r="A7" s="6"/>
      <c r="B7" s="6"/>
      <c r="C7" s="6"/>
      <c r="D7" s="6"/>
      <c r="E7" s="6"/>
      <c r="F7" s="6"/>
      <c r="G7" s="6"/>
      <c r="H7" s="6"/>
    </row>
    <row r="8" spans="1:8" s="7" customFormat="1" ht="30.75" customHeight="1">
      <c r="A8" s="105" t="s">
        <v>26</v>
      </c>
      <c r="B8" s="105"/>
      <c r="C8" s="105"/>
      <c r="D8" s="105"/>
      <c r="E8" s="105"/>
      <c r="F8" s="105"/>
      <c r="G8" s="105"/>
      <c r="H8" s="105"/>
    </row>
    <row r="9" spans="1:8" s="7" customFormat="1" ht="12.75">
      <c r="A9" s="6"/>
      <c r="B9" s="6"/>
      <c r="C9" s="6"/>
      <c r="D9" s="6"/>
      <c r="E9" s="6"/>
      <c r="F9" s="6"/>
      <c r="G9" s="6"/>
      <c r="H9" s="6"/>
    </row>
    <row r="10" spans="1:8" s="7" customFormat="1" ht="18" customHeight="1">
      <c r="A10" s="108" t="s">
        <v>38</v>
      </c>
      <c r="B10" s="108"/>
      <c r="C10" s="108"/>
      <c r="D10" s="108"/>
      <c r="E10" s="108"/>
      <c r="F10" s="108"/>
      <c r="G10" s="108"/>
      <c r="H10" s="108"/>
    </row>
    <row r="11" spans="1:8" s="7" customFormat="1" ht="6.75" customHeight="1">
      <c r="A11" s="116"/>
      <c r="B11" s="116"/>
      <c r="C11" s="116"/>
      <c r="D11" s="116"/>
      <c r="E11" s="116"/>
      <c r="F11" s="116"/>
      <c r="G11" s="116"/>
      <c r="H11" s="116"/>
    </row>
    <row r="12" spans="1:8" s="7" customFormat="1" ht="28.5" customHeight="1">
      <c r="A12" s="114" t="s">
        <v>30</v>
      </c>
      <c r="B12" s="114"/>
      <c r="C12" s="114"/>
      <c r="D12" s="114"/>
      <c r="E12" s="114"/>
      <c r="F12" s="114"/>
      <c r="G12" s="114"/>
      <c r="H12" s="114"/>
    </row>
    <row r="13" spans="1:8" s="7" customFormat="1" ht="18.75" customHeight="1">
      <c r="A13" s="113" t="s">
        <v>48</v>
      </c>
      <c r="B13" s="113"/>
      <c r="C13" s="113"/>
      <c r="D13" s="113"/>
      <c r="E13" s="113"/>
      <c r="F13" s="113"/>
      <c r="G13" s="113"/>
      <c r="H13" s="113"/>
    </row>
    <row r="14" spans="1:8" s="7" customFormat="1" ht="29.25" customHeight="1">
      <c r="A14" s="113" t="s">
        <v>50</v>
      </c>
      <c r="B14" s="113"/>
      <c r="C14" s="113"/>
      <c r="D14" s="113"/>
      <c r="E14" s="113"/>
      <c r="F14" s="113"/>
      <c r="G14" s="113"/>
      <c r="H14" s="113"/>
    </row>
    <row r="15" spans="1:8" s="7" customFormat="1" ht="31.5" customHeight="1">
      <c r="A15" s="113" t="s">
        <v>32</v>
      </c>
      <c r="B15" s="113"/>
      <c r="C15" s="113"/>
      <c r="D15" s="113"/>
      <c r="E15" s="113"/>
      <c r="F15" s="113"/>
      <c r="G15" s="113"/>
      <c r="H15" s="113"/>
    </row>
    <row r="16" spans="1:8" s="7" customFormat="1" ht="31.5" customHeight="1">
      <c r="A16" s="113" t="s">
        <v>53</v>
      </c>
      <c r="B16" s="113"/>
      <c r="C16" s="113"/>
      <c r="D16" s="113"/>
      <c r="E16" s="113"/>
      <c r="F16" s="113"/>
      <c r="G16" s="113"/>
      <c r="H16" s="113"/>
    </row>
    <row r="17" spans="1:8" s="7" customFormat="1" ht="18" customHeight="1">
      <c r="A17" s="113" t="s">
        <v>33</v>
      </c>
      <c r="B17" s="113"/>
      <c r="C17" s="113"/>
      <c r="D17" s="113"/>
      <c r="E17" s="113"/>
      <c r="F17" s="113"/>
      <c r="G17" s="113"/>
      <c r="H17" s="113"/>
    </row>
    <row r="18" spans="1:8" s="7" customFormat="1" ht="17.25" customHeight="1">
      <c r="A18" s="113" t="s">
        <v>34</v>
      </c>
      <c r="B18" s="113"/>
      <c r="C18" s="113"/>
      <c r="D18" s="113"/>
      <c r="E18" s="113"/>
      <c r="F18" s="113"/>
      <c r="G18" s="113"/>
      <c r="H18" s="113"/>
    </row>
    <row r="19" spans="1:8" s="7" customFormat="1" ht="32.25" customHeight="1">
      <c r="A19" s="113" t="s">
        <v>54</v>
      </c>
      <c r="B19" s="113"/>
      <c r="C19" s="113"/>
      <c r="D19" s="113"/>
      <c r="E19" s="113"/>
      <c r="F19" s="113"/>
      <c r="G19" s="113"/>
      <c r="H19" s="113"/>
    </row>
    <row r="20" spans="1:8" s="7" customFormat="1" ht="32.25" customHeight="1">
      <c r="A20" s="113" t="s">
        <v>55</v>
      </c>
      <c r="B20" s="113"/>
      <c r="C20" s="113"/>
      <c r="D20" s="113"/>
      <c r="E20" s="113"/>
      <c r="F20" s="113"/>
      <c r="G20" s="113"/>
      <c r="H20" s="113"/>
    </row>
    <row r="21" spans="1:8" s="7" customFormat="1" ht="22.5" customHeight="1">
      <c r="A21" s="113" t="s">
        <v>67</v>
      </c>
      <c r="B21" s="113"/>
      <c r="C21" s="113"/>
      <c r="D21" s="113"/>
      <c r="E21" s="113"/>
      <c r="F21" s="113"/>
      <c r="G21" s="113"/>
      <c r="H21" s="113"/>
    </row>
    <row r="22" spans="1:8" s="7" customFormat="1" ht="23.25" customHeight="1">
      <c r="A22" s="115" t="s">
        <v>68</v>
      </c>
      <c r="B22" s="115"/>
      <c r="C22" s="115"/>
      <c r="D22" s="115"/>
      <c r="E22" s="115"/>
      <c r="F22" s="115"/>
      <c r="G22" s="115"/>
      <c r="H22" s="115"/>
    </row>
    <row r="23" spans="1:8" s="7" customFormat="1" ht="25.5" customHeight="1">
      <c r="A23" s="113" t="s">
        <v>66</v>
      </c>
      <c r="B23" s="113"/>
      <c r="C23" s="113"/>
      <c r="D23" s="113"/>
      <c r="E23" s="113"/>
      <c r="F23" s="113"/>
      <c r="G23" s="113"/>
      <c r="H23" s="113"/>
    </row>
    <row r="24" spans="1:8" s="7" customFormat="1" ht="12.75" customHeight="1">
      <c r="A24" s="6"/>
      <c r="B24" s="6"/>
      <c r="C24" s="6"/>
      <c r="D24" s="6"/>
      <c r="E24" s="6"/>
      <c r="F24" s="6"/>
      <c r="G24" s="6"/>
      <c r="H24" s="6"/>
    </row>
    <row r="25" spans="1:8" s="7" customFormat="1" ht="17.25" customHeight="1">
      <c r="A25" s="112" t="s">
        <v>39</v>
      </c>
      <c r="B25" s="112"/>
      <c r="C25" s="112"/>
      <c r="D25" s="112"/>
      <c r="E25" s="112"/>
      <c r="F25" s="112"/>
      <c r="G25" s="112"/>
      <c r="H25" s="112"/>
    </row>
    <row r="26" spans="1:8" s="7" customFormat="1" ht="10.5" customHeight="1">
      <c r="A26" s="8"/>
      <c r="B26" s="8"/>
      <c r="C26" s="8"/>
      <c r="D26" s="8"/>
      <c r="E26" s="8"/>
      <c r="F26" s="8"/>
      <c r="G26" s="8"/>
      <c r="H26" s="8"/>
    </row>
    <row r="27" spans="1:8" s="7" customFormat="1" ht="37.5" customHeight="1">
      <c r="A27" s="111" t="s">
        <v>31</v>
      </c>
      <c r="B27" s="111"/>
      <c r="C27" s="111"/>
      <c r="D27" s="111"/>
      <c r="E27" s="111"/>
      <c r="F27" s="111"/>
      <c r="G27" s="111"/>
      <c r="H27" s="111"/>
    </row>
    <row r="28" spans="1:8" s="7" customFormat="1" ht="6" customHeight="1">
      <c r="A28" s="9"/>
      <c r="B28" s="9"/>
      <c r="C28" s="9"/>
      <c r="D28" s="9"/>
      <c r="E28" s="9"/>
      <c r="F28" s="9"/>
      <c r="G28" s="9"/>
      <c r="H28" s="9"/>
    </row>
    <row r="29" spans="1:8" s="7" customFormat="1" ht="24.75" customHeight="1">
      <c r="A29" s="111" t="s">
        <v>51</v>
      </c>
      <c r="B29" s="111"/>
      <c r="C29" s="111"/>
      <c r="D29" s="111"/>
      <c r="E29" s="111"/>
      <c r="F29" s="111"/>
      <c r="G29" s="111"/>
      <c r="H29" s="111"/>
    </row>
    <row r="30" spans="1:8" s="7" customFormat="1" ht="5.25" customHeight="1">
      <c r="A30" s="9"/>
      <c r="B30" s="9"/>
      <c r="C30" s="9"/>
      <c r="D30" s="9"/>
      <c r="E30" s="9"/>
      <c r="F30" s="9"/>
      <c r="G30" s="9"/>
      <c r="H30" s="9"/>
    </row>
    <row r="31" spans="1:8" s="7" customFormat="1" ht="24.75" customHeight="1">
      <c r="A31" s="111" t="s">
        <v>40</v>
      </c>
      <c r="B31" s="111"/>
      <c r="C31" s="111"/>
      <c r="D31" s="111"/>
      <c r="E31" s="111"/>
      <c r="F31" s="111"/>
      <c r="G31" s="111"/>
      <c r="H31" s="111"/>
    </row>
    <row r="32" spans="1:8" s="7" customFormat="1" ht="6" customHeight="1">
      <c r="A32" s="9"/>
      <c r="B32" s="9"/>
      <c r="C32" s="9"/>
      <c r="D32" s="9"/>
      <c r="E32" s="9"/>
      <c r="F32" s="9"/>
      <c r="G32" s="9"/>
      <c r="H32" s="9"/>
    </row>
    <row r="33" spans="1:8" s="7" customFormat="1" ht="24.75" customHeight="1">
      <c r="A33" s="111" t="s">
        <v>41</v>
      </c>
      <c r="B33" s="111"/>
      <c r="C33" s="111"/>
      <c r="D33" s="111"/>
      <c r="E33" s="111"/>
      <c r="F33" s="111"/>
      <c r="G33" s="111"/>
      <c r="H33" s="111"/>
    </row>
    <row r="34" spans="1:8" s="7" customFormat="1" ht="5.25" customHeight="1">
      <c r="A34" s="9"/>
      <c r="B34" s="9"/>
      <c r="C34" s="9"/>
      <c r="D34" s="9"/>
      <c r="E34" s="9"/>
      <c r="F34" s="9"/>
      <c r="G34" s="9"/>
      <c r="H34" s="9"/>
    </row>
    <row r="35" spans="1:8" s="7" customFormat="1" ht="26.25" customHeight="1">
      <c r="A35" s="111" t="s">
        <v>35</v>
      </c>
      <c r="B35" s="111"/>
      <c r="C35" s="111"/>
      <c r="D35" s="111"/>
      <c r="E35" s="111"/>
      <c r="F35" s="111"/>
      <c r="G35" s="111"/>
      <c r="H35" s="111"/>
    </row>
    <row r="36" spans="1:8" s="7" customFormat="1" ht="4.5" customHeight="1">
      <c r="A36" s="118" t="s">
        <v>36</v>
      </c>
      <c r="B36" s="119"/>
      <c r="C36" s="119"/>
      <c r="D36" s="119"/>
      <c r="E36" s="119"/>
      <c r="F36" s="119"/>
      <c r="G36" s="119"/>
      <c r="H36" s="119"/>
    </row>
    <row r="37" spans="1:8" s="7" customFormat="1" ht="54.75" customHeight="1">
      <c r="A37" s="117" t="s">
        <v>56</v>
      </c>
      <c r="B37" s="111"/>
      <c r="C37" s="111"/>
      <c r="D37" s="111"/>
      <c r="E37" s="111"/>
      <c r="F37" s="111"/>
      <c r="G37" s="111"/>
      <c r="H37" s="111"/>
    </row>
    <row r="38" spans="1:8" s="7" customFormat="1" ht="3" customHeight="1">
      <c r="A38" s="10"/>
      <c r="B38" s="11"/>
      <c r="C38" s="11"/>
      <c r="D38" s="11"/>
      <c r="E38" s="11"/>
      <c r="F38" s="11"/>
      <c r="G38" s="11"/>
      <c r="H38" s="11"/>
    </row>
    <row r="39" spans="1:8" s="7" customFormat="1" ht="27.75" customHeight="1">
      <c r="A39" s="117" t="s">
        <v>57</v>
      </c>
      <c r="B39" s="117"/>
      <c r="C39" s="117"/>
      <c r="D39" s="117"/>
      <c r="E39" s="117"/>
      <c r="F39" s="117"/>
      <c r="G39" s="117"/>
      <c r="H39" s="117"/>
    </row>
    <row r="40" spans="1:8" s="7" customFormat="1" ht="3.75" customHeight="1">
      <c r="A40" s="124"/>
      <c r="B40" s="124"/>
      <c r="C40" s="124"/>
      <c r="D40" s="124"/>
      <c r="E40" s="124"/>
      <c r="F40" s="124"/>
      <c r="G40" s="124"/>
      <c r="H40" s="124"/>
    </row>
    <row r="41" spans="1:8" s="7" customFormat="1" ht="27" customHeight="1">
      <c r="A41" s="117" t="s">
        <v>58</v>
      </c>
      <c r="B41" s="117"/>
      <c r="C41" s="117"/>
      <c r="D41" s="117"/>
      <c r="E41" s="117"/>
      <c r="F41" s="117"/>
      <c r="G41" s="117"/>
      <c r="H41" s="117"/>
    </row>
    <row r="42" spans="1:8" s="7" customFormat="1" ht="3" customHeight="1">
      <c r="A42" s="12"/>
      <c r="B42" s="12"/>
      <c r="C42" s="12"/>
      <c r="D42" s="12"/>
      <c r="E42" s="12"/>
      <c r="F42" s="12"/>
      <c r="G42" s="12"/>
      <c r="H42" s="12"/>
    </row>
    <row r="43" spans="1:8" s="7" customFormat="1" ht="27.75" customHeight="1">
      <c r="A43" s="117" t="s">
        <v>37</v>
      </c>
      <c r="B43" s="117"/>
      <c r="C43" s="117"/>
      <c r="D43" s="117"/>
      <c r="E43" s="117"/>
      <c r="F43" s="117"/>
      <c r="G43" s="117"/>
      <c r="H43" s="117"/>
    </row>
    <row r="44" spans="1:8" s="7" customFormat="1" ht="4.5" customHeight="1">
      <c r="A44" s="12"/>
      <c r="B44" s="12"/>
      <c r="C44" s="12"/>
      <c r="D44" s="12"/>
      <c r="E44" s="12"/>
      <c r="F44" s="12"/>
      <c r="G44" s="12"/>
      <c r="H44" s="12"/>
    </row>
    <row r="45" spans="1:8" s="7" customFormat="1" ht="25.5" customHeight="1">
      <c r="A45" s="117" t="s">
        <v>42</v>
      </c>
      <c r="B45" s="117"/>
      <c r="C45" s="117"/>
      <c r="D45" s="117"/>
      <c r="E45" s="117"/>
      <c r="F45" s="117"/>
      <c r="G45" s="117"/>
      <c r="H45" s="117"/>
    </row>
    <row r="46" spans="1:8" s="7" customFormat="1" ht="3" customHeight="1">
      <c r="A46" s="12"/>
      <c r="B46" s="12"/>
      <c r="C46" s="12"/>
      <c r="D46" s="12"/>
      <c r="E46" s="12"/>
      <c r="F46" s="12"/>
      <c r="G46" s="12"/>
      <c r="H46" s="12"/>
    </row>
    <row r="47" spans="1:8" s="7" customFormat="1" ht="39.75" customHeight="1">
      <c r="A47" s="117" t="s">
        <v>63</v>
      </c>
      <c r="B47" s="117"/>
      <c r="C47" s="117"/>
      <c r="D47" s="117"/>
      <c r="E47" s="117"/>
      <c r="F47" s="117"/>
      <c r="G47" s="117"/>
      <c r="H47" s="117"/>
    </row>
    <row r="48" spans="1:8" s="7" customFormat="1" ht="25.5" customHeight="1">
      <c r="A48" s="117" t="s">
        <v>43</v>
      </c>
      <c r="B48" s="117"/>
      <c r="C48" s="117"/>
      <c r="D48" s="117"/>
      <c r="E48" s="117"/>
      <c r="F48" s="117"/>
      <c r="G48" s="117"/>
      <c r="H48" s="117"/>
    </row>
    <row r="49" spans="1:8" s="7" customFormat="1" ht="22.5" customHeight="1">
      <c r="A49" s="117" t="s">
        <v>62</v>
      </c>
      <c r="B49" s="117"/>
      <c r="C49" s="117"/>
      <c r="D49" s="117"/>
      <c r="E49" s="117"/>
      <c r="F49" s="117"/>
      <c r="G49" s="117"/>
      <c r="H49" s="117"/>
    </row>
    <row r="50" spans="1:8" s="7" customFormat="1" ht="25.5" customHeight="1">
      <c r="A50" s="117" t="s">
        <v>59</v>
      </c>
      <c r="B50" s="117"/>
      <c r="C50" s="117"/>
      <c r="D50" s="117"/>
      <c r="E50" s="117"/>
      <c r="F50" s="117"/>
      <c r="G50" s="117"/>
      <c r="H50" s="117"/>
    </row>
    <row r="51" spans="1:8" s="7" customFormat="1" ht="12.75">
      <c r="A51" s="13" t="s">
        <v>25</v>
      </c>
      <c r="B51" s="14"/>
      <c r="C51" s="14"/>
      <c r="D51" s="14"/>
      <c r="E51" s="14"/>
      <c r="F51" s="14"/>
      <c r="G51" s="14"/>
      <c r="H51" s="14"/>
    </row>
    <row r="52" spans="1:8" s="7" customFormat="1" ht="12.75">
      <c r="A52" s="122" t="s">
        <v>60</v>
      </c>
      <c r="B52" s="122"/>
      <c r="C52" s="122"/>
      <c r="D52" s="122"/>
      <c r="E52" s="122"/>
      <c r="F52" s="122"/>
      <c r="G52" s="122"/>
      <c r="H52" s="122"/>
    </row>
    <row r="53" spans="1:8" s="7" customFormat="1" ht="12.75">
      <c r="A53" s="123" t="s">
        <v>45</v>
      </c>
      <c r="B53" s="123"/>
      <c r="C53" s="123"/>
      <c r="D53" s="123"/>
      <c r="E53" s="123"/>
      <c r="F53" s="123"/>
      <c r="G53" s="123"/>
      <c r="H53" s="123"/>
    </row>
    <row r="54" spans="1:8" s="7" customFormat="1" ht="39.75" customHeight="1">
      <c r="A54" s="123" t="s">
        <v>61</v>
      </c>
      <c r="B54" s="123"/>
      <c r="C54" s="123"/>
      <c r="D54" s="123"/>
      <c r="E54" s="123"/>
      <c r="F54" s="123"/>
      <c r="G54" s="123"/>
      <c r="H54" s="123"/>
    </row>
    <row r="55" spans="1:8" ht="16.5" customHeight="1">
      <c r="A55" s="121" t="s">
        <v>46</v>
      </c>
      <c r="B55" s="121"/>
      <c r="C55" s="121"/>
      <c r="D55" s="15"/>
      <c r="E55" s="15"/>
      <c r="F55" s="15"/>
      <c r="G55" s="15"/>
      <c r="H55" s="15"/>
    </row>
    <row r="56" spans="1:8">
      <c r="A56" s="7"/>
      <c r="B56" s="7"/>
      <c r="C56" s="7"/>
      <c r="D56" s="7"/>
      <c r="E56" s="7"/>
      <c r="F56" s="7"/>
      <c r="G56" s="7"/>
      <c r="H56" s="7"/>
    </row>
    <row r="57" spans="1:8">
      <c r="A57" s="7"/>
      <c r="B57" s="7"/>
      <c r="C57" s="7"/>
      <c r="D57" s="7"/>
      <c r="E57" s="7"/>
      <c r="F57" s="7"/>
      <c r="G57" s="7"/>
      <c r="H57" s="7"/>
    </row>
    <row r="58" spans="1:8">
      <c r="A58" s="120"/>
      <c r="B58" s="120"/>
      <c r="C58" s="120"/>
      <c r="D58" s="7"/>
      <c r="E58" s="7"/>
      <c r="F58" s="7"/>
      <c r="G58" s="7"/>
      <c r="H58" s="7"/>
    </row>
    <row r="59" spans="1:8">
      <c r="A59" s="7"/>
      <c r="B59" s="7"/>
      <c r="C59" s="7"/>
      <c r="D59" s="7"/>
      <c r="E59" s="7"/>
      <c r="F59" s="7"/>
      <c r="G59" s="7"/>
      <c r="H59" s="7"/>
    </row>
    <row r="60" spans="1:8">
      <c r="A60" s="7"/>
      <c r="B60" s="7"/>
      <c r="C60" s="7"/>
      <c r="D60" s="7"/>
      <c r="E60" s="7"/>
      <c r="F60" s="7"/>
      <c r="G60" s="7"/>
      <c r="H60" s="7"/>
    </row>
  </sheetData>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ASIST TECNICA-V2</vt:lpstr>
      <vt:lpstr>INSTRUCCIONES</vt:lpstr>
      <vt:lpstr>'ASIST TECNICA-V2'!Títulos_a_imprimir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Abel Pedraza Novoa</dc:creator>
  <cp:lastModifiedBy>dalozano</cp:lastModifiedBy>
  <cp:lastPrinted>2017-12-27T20:52:20Z</cp:lastPrinted>
  <dcterms:created xsi:type="dcterms:W3CDTF">2016-08-16T15:09:08Z</dcterms:created>
  <dcterms:modified xsi:type="dcterms:W3CDTF">2018-01-30T20:48:49Z</dcterms:modified>
</cp:coreProperties>
</file>